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<sst xmlns="http://schemas.openxmlformats.org/spreadsheetml/2006/main" count="64" uniqueCount="64">
  <si>
    <t xml:space="preserve"/>
  </si>
  <si>
    <t xml:space="preserve">SAI500</t>
  </si>
  <si>
    <t xml:space="preserve">U</t>
  </si>
  <si>
    <t xml:space="preserve">Sistema de vàter ecològic, funcionament sense aigua, amb separació de l'orina.</t>
  </si>
  <si>
    <r>
      <rPr>
        <sz val="8.25"/>
        <color rgb="FF000000"/>
        <rFont val="Arial"/>
        <family val="2"/>
      </rPr>
      <t xml:space="preserve">Sistema de vàter ecològic compost per tassa de vàter ecològic amb separador d'orina desmuntable, funcionament sense aigua, de fibra de vidre reforçada amb resina de polièster, color blanc, de 360x630x400 mm, seient i tapa de vàter, de plàstic, color blanc, baixant de PVC, sèrie B, de 200 mm de diàmetre, dipòsit de residus orgànics sòlids, per soterrar, de polietilè d'alta densitat (PEAD/HDPE), de 550 litres, cucs de terra vermells californians, canonada d'extracció d'humus de cuc de terra de PVC, sèrie B, de 160 mm de diàmetre, canonada de desguàs d'orina de PVC flexible, de 32 mm de diàmetre i dipòsit d'orina de polietilè d'alta densitat (PEAD/HDPE), de 10 litres. El preu no inclou l'obra civil, el conducte de ventilació ni l'aspirador.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</si>
  <si>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</si>
  <si>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</si>
  <si>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</si>
  <si>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</si>
  <si>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</si>
  <si>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</si>
  <si>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</si>
  <si>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mt30ifv010a</t>
  </si>
  <si>
    <t xml:space="preserve">U</t>
  </si>
  <si>
    <t xml:space="preserve">Tassa de vàter ecològic amb separador d'orina desmuntable, funcionament sense aigua, de fibra de vidre reforçada amb resina de polièster, color blanc, de 360x630x400 mm, amb elements de fixació.</t>
  </si>
  <si>
    <t xml:space="preserve">mt30ifv005a</t>
  </si>
  <si>
    <t xml:space="preserve">U</t>
  </si>
  <si>
    <t xml:space="preserve">Seient i tapa de vàter, de plàstic, color blanc, amb elements de fixació.</t>
  </si>
  <si>
    <t xml:space="preserve">mt36tit400j</t>
  </si>
  <si>
    <t xml:space="preserve">U</t>
  </si>
  <si>
    <t xml:space="preserve">Material auxiliar per a muntatge i subjecció a l'obra de les canonades de PVC, sèrie B, de 200 mm de diàmetre.</t>
  </si>
  <si>
    <t xml:space="preserve">mt36tit010ja</t>
  </si>
  <si>
    <t xml:space="preserve">m</t>
  </si>
  <si>
    <t xml:space="preserve">Tub de PVC, sèrie B, de 200 mm de diàmetre i 3,9 mm de gruix, segons UNE-EN 1329-1.</t>
  </si>
  <si>
    <t xml:space="preserve">mt46dro010a</t>
  </si>
  <si>
    <t xml:space="preserve">U</t>
  </si>
  <si>
    <t xml:space="preserve">Dipòsit de residus orgànics sòlids, per soterrar, de polietilè d'alta densitat (PEAD/HDPE), de 550 litres.</t>
  </si>
  <si>
    <t xml:space="preserve">mt48tie080</t>
  </si>
  <si>
    <t xml:space="preserve">U</t>
  </si>
  <si>
    <t xml:space="preserve">Pot de 100 unitats de cuc de terra vermell californià, comptats a mà.</t>
  </si>
  <si>
    <t xml:space="preserve">mt36tit400i</t>
  </si>
  <si>
    <t xml:space="preserve">U</t>
  </si>
  <si>
    <t xml:space="preserve">Material auxiliar per a muntatge i subjecció a l'obra de les canonades de PVC, sèrie B, de 160 mm de diàmetre.</t>
  </si>
  <si>
    <t xml:space="preserve">mt36tit010ig</t>
  </si>
  <si>
    <t xml:space="preserve">m</t>
  </si>
  <si>
    <t xml:space="preserve">Tub de PVC, sèrie B, de 160 mm de diàmetre i 3,2 mm de gruix, segons UNE-EN 1329-1, amb el preu incrementat el 30% en concepte d'accessoris i peces especials.</t>
  </si>
  <si>
    <t xml:space="preserve">mt11var009</t>
  </si>
  <si>
    <t xml:space="preserve">l</t>
  </si>
  <si>
    <t xml:space="preserve">Líquid netejador per enganxat mitjançant adhesiu de tubs i accessoris de PVC.</t>
  </si>
  <si>
    <t xml:space="preserve">mt11var010</t>
  </si>
  <si>
    <t xml:space="preserve">l</t>
  </si>
  <si>
    <t xml:space="preserve">Adhesiu per tubs i accessoris de PVC.</t>
  </si>
  <si>
    <t xml:space="preserve">mt36tsf410d</t>
  </si>
  <si>
    <t xml:space="preserve">U</t>
  </si>
  <si>
    <t xml:space="preserve">Material auxiliar per a muntatge i subjecció a l'obra de les canonades de PVC flexible, de 32 mm de diàmetre.</t>
  </si>
  <si>
    <t xml:space="preserve">mt36tsf010da</t>
  </si>
  <si>
    <t xml:space="preserve">m</t>
  </si>
  <si>
    <t xml:space="preserve">Tub de PVC flexible, de 32 mm de diàmetre i 3 mm de gruix, amb espiral de PVC rígid, segons UNE-EN ISO 3994.</t>
  </si>
  <si>
    <t xml:space="preserve">mt46dro020a</t>
  </si>
  <si>
    <t xml:space="preserve">U</t>
  </si>
  <si>
    <t xml:space="preserve">Dipòsit d'orina de polietilè d'alta densitat (PEAD/HDPE), de 10 litres, amb nansa de transport.</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</si>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</sst>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80" customWidth="1"/>
    <col min="4" max="4" width="76.33"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83.95</v>
      </c>
      <c r="G10" s="12">
        <f ca="1">ROUND(INDIRECT(ADDRESS(ROW()+(0), COLUMN()+(-2), 1))*INDIRECT(ADDRESS(ROW()+(0), COLUMN()+(-1), 1)), 2)</f>
        <v>83.95</v>
      </c>
    </row>
    <row r="11" spans="1:7" ht="13.50" thickBot="1" customHeight="1">
      <c r="A11" s="1" t="s">
        <v>15</v>
      </c>
      <c r="B11" s="1"/>
      <c r="C11" s="10" t="s">
        <v>16</v>
      </c>
      <c r="D11" s="1" t="s">
        <v>17</v>
      </c>
      <c r="E11" s="11">
        <v>1</v>
      </c>
      <c r="F11" s="12">
        <v>22.7</v>
      </c>
      <c r="G11" s="12">
        <f ca="1">ROUND(INDIRECT(ADDRESS(ROW()+(0), COLUMN()+(-2), 1))*INDIRECT(ADDRESS(ROW()+(0), COLUMN()+(-1), 1)), 2)</f>
        <v>22.7</v>
      </c>
    </row>
    <row r="12" spans="1:7" ht="24.00" thickBot="1" customHeight="1">
      <c r="A12" s="1" t="s">
        <v>18</v>
      </c>
      <c r="B12" s="1"/>
      <c r="C12" s="10" t="s">
        <v>19</v>
      </c>
      <c r="D12" s="1" t="s">
        <v>20</v>
      </c>
      <c r="E12" s="11">
        <v>0.3</v>
      </c>
      <c r="F12" s="12">
        <v>1.72</v>
      </c>
      <c r="G12" s="12">
        <f ca="1">ROUND(INDIRECT(ADDRESS(ROW()+(0), COLUMN()+(-2), 1))*INDIRECT(ADDRESS(ROW()+(0), COLUMN()+(-1), 1)), 2)</f>
        <v>0.52</v>
      </c>
    </row>
    <row r="13" spans="1:7" ht="13.50" thickBot="1" customHeight="1">
      <c r="A13" s="1" t="s">
        <v>21</v>
      </c>
      <c r="B13" s="1"/>
      <c r="C13" s="10" t="s">
        <v>22</v>
      </c>
      <c r="D13" s="1" t="s">
        <v>23</v>
      </c>
      <c r="E13" s="11">
        <v>0.3</v>
      </c>
      <c r="F13" s="12">
        <v>11.46</v>
      </c>
      <c r="G13" s="12">
        <f ca="1">ROUND(INDIRECT(ADDRESS(ROW()+(0), COLUMN()+(-2), 1))*INDIRECT(ADDRESS(ROW()+(0), COLUMN()+(-1), 1)), 2)</f>
        <v>3.44</v>
      </c>
    </row>
    <row r="14" spans="1:7" ht="24.00" thickBot="1" customHeight="1">
      <c r="A14" s="1" t="s">
        <v>24</v>
      </c>
      <c r="B14" s="1"/>
      <c r="C14" s="10" t="s">
        <v>25</v>
      </c>
      <c r="D14" s="1" t="s">
        <v>26</v>
      </c>
      <c r="E14" s="11">
        <v>1</v>
      </c>
      <c r="F14" s="12">
        <v>59.1</v>
      </c>
      <c r="G14" s="12">
        <f ca="1">ROUND(INDIRECT(ADDRESS(ROW()+(0), COLUMN()+(-2), 1))*INDIRECT(ADDRESS(ROW()+(0), COLUMN()+(-1), 1)), 2)</f>
        <v>59.1</v>
      </c>
    </row>
    <row r="15" spans="1:7" ht="13.50" thickBot="1" customHeight="1">
      <c r="A15" s="1" t="s">
        <v>27</v>
      </c>
      <c r="B15" s="1"/>
      <c r="C15" s="10" t="s">
        <v>28</v>
      </c>
      <c r="D15" s="1" t="s">
        <v>29</v>
      </c>
      <c r="E15" s="11">
        <v>4</v>
      </c>
      <c r="F15" s="12">
        <v>15</v>
      </c>
      <c r="G15" s="12">
        <f ca="1">ROUND(INDIRECT(ADDRESS(ROW()+(0), COLUMN()+(-2), 1))*INDIRECT(ADDRESS(ROW()+(0), COLUMN()+(-1), 1)), 2)</f>
        <v>60</v>
      </c>
    </row>
    <row r="16" spans="1:7" ht="24.00" thickBot="1" customHeight="1">
      <c r="A16" s="1" t="s">
        <v>30</v>
      </c>
      <c r="B16" s="1"/>
      <c r="C16" s="10" t="s">
        <v>31</v>
      </c>
      <c r="D16" s="1" t="s">
        <v>32</v>
      </c>
      <c r="E16" s="11">
        <v>1.2</v>
      </c>
      <c r="F16" s="12">
        <v>1.15</v>
      </c>
      <c r="G16" s="12">
        <f ca="1">ROUND(INDIRECT(ADDRESS(ROW()+(0), COLUMN()+(-2), 1))*INDIRECT(ADDRESS(ROW()+(0), COLUMN()+(-1), 1)), 2)</f>
        <v>1.38</v>
      </c>
    </row>
    <row r="17" spans="1:7" ht="24.00" thickBot="1" customHeight="1">
      <c r="A17" s="1" t="s">
        <v>33</v>
      </c>
      <c r="B17" s="1"/>
      <c r="C17" s="10" t="s">
        <v>34</v>
      </c>
      <c r="D17" s="1" t="s">
        <v>35</v>
      </c>
      <c r="E17" s="11">
        <v>1.2</v>
      </c>
      <c r="F17" s="12">
        <v>9.92</v>
      </c>
      <c r="G17" s="12">
        <f ca="1">ROUND(INDIRECT(ADDRESS(ROW()+(0), COLUMN()+(-2), 1))*INDIRECT(ADDRESS(ROW()+(0), COLUMN()+(-1), 1)), 2)</f>
        <v>11.9</v>
      </c>
    </row>
    <row r="18" spans="1:7" ht="13.50" thickBot="1" customHeight="1">
      <c r="A18" s="1" t="s">
        <v>36</v>
      </c>
      <c r="B18" s="1"/>
      <c r="C18" s="10" t="s">
        <v>37</v>
      </c>
      <c r="D18" s="1" t="s">
        <v>38</v>
      </c>
      <c r="E18" s="11">
        <v>0.06</v>
      </c>
      <c r="F18" s="12">
        <v>37.6</v>
      </c>
      <c r="G18" s="12">
        <f ca="1">ROUND(INDIRECT(ADDRESS(ROW()+(0), COLUMN()+(-2), 1))*INDIRECT(ADDRESS(ROW()+(0), COLUMN()+(-1), 1)), 2)</f>
        <v>2.26</v>
      </c>
    </row>
    <row r="19" spans="1:7" ht="13.50" thickBot="1" customHeight="1">
      <c r="A19" s="1" t="s">
        <v>39</v>
      </c>
      <c r="B19" s="1"/>
      <c r="C19" s="10" t="s">
        <v>40</v>
      </c>
      <c r="D19" s="1" t="s">
        <v>41</v>
      </c>
      <c r="E19" s="11">
        <v>0.03</v>
      </c>
      <c r="F19" s="12">
        <v>47.92</v>
      </c>
      <c r="G19" s="12">
        <f ca="1">ROUND(INDIRECT(ADDRESS(ROW()+(0), COLUMN()+(-2), 1))*INDIRECT(ADDRESS(ROW()+(0), COLUMN()+(-1), 1)), 2)</f>
        <v>1.44</v>
      </c>
    </row>
    <row r="20" spans="1:7" ht="24.00" thickBot="1" customHeight="1">
      <c r="A20" s="1" t="s">
        <v>42</v>
      </c>
      <c r="B20" s="1"/>
      <c r="C20" s="10" t="s">
        <v>43</v>
      </c>
      <c r="D20" s="1" t="s">
        <v>44</v>
      </c>
      <c r="E20" s="11">
        <v>2</v>
      </c>
      <c r="F20" s="12">
        <v>0.2</v>
      </c>
      <c r="G20" s="12">
        <f ca="1">ROUND(INDIRECT(ADDRESS(ROW()+(0), COLUMN()+(-2), 1))*INDIRECT(ADDRESS(ROW()+(0), COLUMN()+(-1), 1)), 2)</f>
        <v>0.4</v>
      </c>
    </row>
    <row r="21" spans="1:7" ht="24.00" thickBot="1" customHeight="1">
      <c r="A21" s="1" t="s">
        <v>45</v>
      </c>
      <c r="B21" s="1"/>
      <c r="C21" s="10" t="s">
        <v>46</v>
      </c>
      <c r="D21" s="1" t="s">
        <v>47</v>
      </c>
      <c r="E21" s="11">
        <v>2</v>
      </c>
      <c r="F21" s="12">
        <v>1.35</v>
      </c>
      <c r="G21" s="12">
        <f ca="1">ROUND(INDIRECT(ADDRESS(ROW()+(0), COLUMN()+(-2), 1))*INDIRECT(ADDRESS(ROW()+(0), COLUMN()+(-1), 1)), 2)</f>
        <v>2.7</v>
      </c>
    </row>
    <row r="22" spans="1:7" ht="13.50" thickBot="1" customHeight="1">
      <c r="A22" s="1" t="s">
        <v>48</v>
      </c>
      <c r="B22" s="1"/>
      <c r="C22" s="10" t="s">
        <v>49</v>
      </c>
      <c r="D22" s="1" t="s">
        <v>50</v>
      </c>
      <c r="E22" s="13">
        <v>1</v>
      </c>
      <c r="F22" s="14">
        <v>12.5</v>
      </c>
      <c r="G22" s="14">
        <f ca="1">ROUND(INDIRECT(ADDRESS(ROW()+(0), COLUMN()+(-2), 1))*INDIRECT(ADDRESS(ROW()+(0), COLUMN()+(-1), 1)), 2)</f>
        <v>12.5</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262.29</v>
      </c>
    </row>
    <row r="24" spans="1:7" ht="13.50" thickBot="1" customHeight="1">
      <c r="A24" s="15">
        <v>2</v>
      </c>
      <c r="B24" s="15"/>
      <c r="C24" s="15"/>
      <c r="D24" s="18" t="s">
        <v>52</v>
      </c>
      <c r="E24" s="18"/>
      <c r="F24" s="15"/>
      <c r="G24" s="15"/>
    </row>
    <row r="25" spans="1:7" ht="13.50" thickBot="1" customHeight="1">
      <c r="A25" s="1" t="s">
        <v>53</v>
      </c>
      <c r="B25" s="1"/>
      <c r="C25" s="10" t="s">
        <v>54</v>
      </c>
      <c r="D25" s="1" t="s">
        <v>55</v>
      </c>
      <c r="E25" s="11">
        <v>1.798</v>
      </c>
      <c r="F25" s="12">
        <v>29.34</v>
      </c>
      <c r="G25" s="12">
        <f ca="1">ROUND(INDIRECT(ADDRESS(ROW()+(0), COLUMN()+(-2), 1))*INDIRECT(ADDRESS(ROW()+(0), COLUMN()+(-1), 1)), 2)</f>
        <v>52.75</v>
      </c>
    </row>
    <row r="26" spans="1:7" ht="13.50" thickBot="1" customHeight="1">
      <c r="A26" s="1" t="s">
        <v>56</v>
      </c>
      <c r="B26" s="1"/>
      <c r="C26" s="10" t="s">
        <v>57</v>
      </c>
      <c r="D26" s="1" t="s">
        <v>58</v>
      </c>
      <c r="E26" s="13">
        <v>1.798</v>
      </c>
      <c r="F26" s="14">
        <v>25.25</v>
      </c>
      <c r="G26" s="14">
        <f ca="1">ROUND(INDIRECT(ADDRESS(ROW()+(0), COLUMN()+(-2), 1))*INDIRECT(ADDRESS(ROW()+(0), COLUMN()+(-1), 1)), 2)</f>
        <v>45.4</v>
      </c>
    </row>
    <row r="27" spans="1:7" ht="13.50" thickBot="1" customHeight="1">
      <c r="A27" s="15"/>
      <c r="B27" s="15"/>
      <c r="C27" s="15"/>
      <c r="D27" s="15"/>
      <c r="E27" s="9" t="s">
        <v>59</v>
      </c>
      <c r="F27" s="9"/>
      <c r="G27" s="17">
        <f ca="1">ROUND(SUM(INDIRECT(ADDRESS(ROW()+(-1), COLUMN()+(0), 1)),INDIRECT(ADDRESS(ROW()+(-2), COLUMN()+(0), 1))), 2)</f>
        <v>98.15</v>
      </c>
    </row>
    <row r="28" spans="1:7" ht="13.50" thickBot="1" customHeight="1">
      <c r="A28" s="15">
        <v>3</v>
      </c>
      <c r="B28" s="15"/>
      <c r="C28" s="15"/>
      <c r="D28" s="18" t="s">
        <v>60</v>
      </c>
      <c r="E28" s="18"/>
      <c r="F28" s="15"/>
      <c r="G28" s="15"/>
    </row>
    <row r="29" spans="1:7" ht="13.50" thickBot="1" customHeight="1">
      <c r="A29" s="19"/>
      <c r="B29" s="19"/>
      <c r="C29" s="20" t="s">
        <v>61</v>
      </c>
      <c r="D29" s="19" t="s">
        <v>62</v>
      </c>
      <c r="E29" s="13">
        <v>2</v>
      </c>
      <c r="F29" s="14">
        <f ca="1">ROUND(SUM(INDIRECT(ADDRESS(ROW()+(-2), COLUMN()+(1), 1)),INDIRECT(ADDRESS(ROW()+(-6), COLUMN()+(1), 1))), 2)</f>
        <v>360.44</v>
      </c>
      <c r="G29" s="14">
        <f ca="1">ROUND(INDIRECT(ADDRESS(ROW()+(0), COLUMN()+(-2), 1))*INDIRECT(ADDRESS(ROW()+(0), COLUMN()+(-1), 1))/100, 2)</f>
        <v>7.21</v>
      </c>
    </row>
    <row r="30" spans="1:7" ht="13.50" thickBot="1" customHeight="1">
      <c r="A30" s="8"/>
      <c r="B30" s="8"/>
      <c r="C30" s="8"/>
      <c r="D30" s="8"/>
      <c r="E30" s="21" t="s">
        <v>63</v>
      </c>
      <c r="F30" s="21"/>
      <c r="G30" s="22">
        <f ca="1">ROUND(SUM(INDIRECT(ADDRESS(ROW()+(-1), COLUMN()+(0), 1)),INDIRECT(ADDRESS(ROW()+(-3), COLUMN()+(0), 1)),INDIRECT(ADDRESS(ROW()+(-7), COLUMN()+(0), 1))), 2)</f>
        <v>367.65</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A27:B27"/>
    <mergeCell ref="E27:F27"/>
    <mergeCell ref="A28:B28"/>
    <mergeCell ref="D28:E28"/>
    <mergeCell ref="A29:B29"/>
    <mergeCell ref="A30:B30"/>
    <mergeCell ref="E30:F30"/>
  </mergeCells>
  <pageMargins left="0.147638" right="0.147638" top="0.206693" bottom="0.206693" header="0.0" footer="0.0"/>
  <pageSetup paperSize="9" orientation="portrait"/>
  <rowBreaks count="0" manualBreakCount="0">
    </rowBreaks>
</worksheet>
</file>