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<sst xmlns="http://schemas.openxmlformats.org/spreadsheetml/2006/main" count="35" uniqueCount="35">
  <si>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</si>
  <si>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SMJ030</t>
  </si>
  <si>
    <t xml:space="preserve">U</t>
  </si>
  <si>
    <t xml:space="preserve">Conjunt de rentaülls i dutxa d'emergència.</t>
  </si>
  <si>
    <r>
      <rPr>
        <sz val="8.25"/>
        <color rgb="FF000000"/>
        <rFont val="Arial"/>
        <family val="2"/>
      </rPr>
      <t xml:space="preserve">Conjunt de rentaülls i dutxa d'emergència, amb estructura de tub d'acer galvanitzat pintat amb epoxi, recollidor del rentaülls de polipropilè, amb vàlvula de pas d'accionament per palanca lateral, dutxa amb ruixador de polipropilè, accionada mitjançant tirant rígid amb empunyadura triangular.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</si>
  <si>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</si>
  <si>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</si>
  <si>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</si>
  <si>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</si>
  <si>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</si>
  <si>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</si>
  <si>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</si>
  <si>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mt30eme040a</t>
  </si>
  <si>
    <t xml:space="preserve">U</t>
  </si>
  <si>
    <t xml:space="preserve">Conjunt de rentaülls i dutxa d'emergència, amb estructura de tub d'acer galvanitzat pintat amb epoxi, recollidor del rentaülls de polipropilè, amb vàlvula de pas d'accionament per palanca lateral, dutxa amb ruixador de polipropilè, accionada mitjançant tirant rígid amb empunyadura triangular, caputxons guardapols, connexions de llautó de 1 1/4" de diàmetre, tant per al subministrament com per l'evacuació, cabal d'aigua del rentaülls 14 litres/minut, cabal d'aigua de la dutxa 120 litres/minut.</t>
  </si>
  <si>
    <t xml:space="preserve">mt36www005b</t>
  </si>
  <si>
    <t xml:space="preserve">U</t>
  </si>
  <si>
    <t xml:space="preserve">Acoblament a paret colzat amb plafó, de PVC, sèrie B, color blanc, per evacuació d'aigües residuals (a baixa i alta temperatura) en l'interior dels edificis, enllaç mixt de 1 1/4"x40 mm de diàmetre, segons UNE-EN 1329-1, amb vàlvula de desguàs.</t>
  </si>
  <si>
    <t xml:space="preserve">mt37sve010e</t>
  </si>
  <si>
    <t xml:space="preserve">U</t>
  </si>
  <si>
    <t xml:space="preserve">Vàlvula d'esfera de llautó niquelat per roscar de 1 1/4".</t>
  </si>
  <si>
    <t xml:space="preserve">mt30www010</t>
  </si>
  <si>
    <t xml:space="preserve">U</t>
  </si>
  <si>
    <t xml:space="preserve">Material auxiliar per a instal·lació d'aparell sanitari.</t>
  </si>
  <si>
    <t xml:space="preserve">Subtotal materials:</t>
  </si>
  <si>
    <t xml:space="preserve">Mà d'obra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</si>
  <si>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</si>
  <si>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</si>
  <si>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</si>
  <si>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</si>
  <si>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</si>
  <si>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</si>
  <si>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</si>
  <si>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574,81€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</si>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</sst>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3.4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775.13</v>
      </c>
      <c r="H10" s="12">
        <f ca="1">ROUND(INDIRECT(ADDRESS(ROW()+(0), COLUMN()+(-2), 1))*INDIRECT(ADDRESS(ROW()+(0), COLUMN()+(-1), 1)), 2)</f>
        <v>775.13</v>
      </c>
    </row>
    <row r="11" spans="1:8" ht="34.50" thickBot="1" customHeight="1">
      <c r="A11" s="1" t="s">
        <v>15</v>
      </c>
      <c r="B11" s="1"/>
      <c r="C11" s="1"/>
      <c r="D11" s="10" t="s">
        <v>16</v>
      </c>
      <c r="E11" s="1" t="s">
        <v>17</v>
      </c>
      <c r="F11" s="11">
        <v>1</v>
      </c>
      <c r="G11" s="12">
        <v>10.95</v>
      </c>
      <c r="H11" s="12">
        <f ca="1">ROUND(INDIRECT(ADDRESS(ROW()+(0), COLUMN()+(-2), 1))*INDIRECT(ADDRESS(ROW()+(0), COLUMN()+(-1), 1)), 2)</f>
        <v>10.95</v>
      </c>
    </row>
    <row r="12" spans="1:8" ht="13.50" thickBot="1" customHeight="1">
      <c r="A12" s="1" t="s">
        <v>18</v>
      </c>
      <c r="B12" s="1"/>
      <c r="C12" s="1"/>
      <c r="D12" s="10" t="s">
        <v>19</v>
      </c>
      <c r="E12" s="1" t="s">
        <v>20</v>
      </c>
      <c r="F12" s="11">
        <v>1</v>
      </c>
      <c r="G12" s="12">
        <v>16.78</v>
      </c>
      <c r="H12" s="12">
        <f ca="1">ROUND(INDIRECT(ADDRESS(ROW()+(0), COLUMN()+(-2), 1))*INDIRECT(ADDRESS(ROW()+(0), COLUMN()+(-1), 1)), 2)</f>
        <v>16.78</v>
      </c>
    </row>
    <row r="13" spans="1:8" ht="13.50" thickBot="1" customHeight="1">
      <c r="A13" s="1" t="s">
        <v>21</v>
      </c>
      <c r="B13" s="1"/>
      <c r="C13" s="1"/>
      <c r="D13" s="10" t="s">
        <v>22</v>
      </c>
      <c r="E13" s="1" t="s">
        <v>23</v>
      </c>
      <c r="F13" s="13">
        <v>1</v>
      </c>
      <c r="G13" s="14">
        <v>1.7</v>
      </c>
      <c r="H13" s="14">
        <f ca="1">ROUND(INDIRECT(ADDRESS(ROW()+(0), COLUMN()+(-2), 1))*INDIRECT(ADDRESS(ROW()+(0), COLUMN()+(-1), 1)), 2)</f>
        <v>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804.56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3">
        <v>0.12</v>
      </c>
      <c r="G16" s="14">
        <v>25.25</v>
      </c>
      <c r="H16" s="14">
        <f ca="1">ROUND(INDIRECT(ADDRESS(ROW()+(0), COLUMN()+(-2), 1))*INDIRECT(ADDRESS(ROW()+(0), COLUMN()+(-1), 1)), 2)</f>
        <v>3.03</v>
      </c>
    </row>
    <row r="17" spans="1:8" ht="13.50" thickBot="1" customHeight="1">
      <c r="A17" s="15"/>
      <c r="B17" s="15"/>
      <c r="C17" s="15"/>
      <c r="D17" s="15"/>
      <c r="E17" s="15"/>
      <c r="F17" s="9" t="s">
        <v>29</v>
      </c>
      <c r="G17" s="9"/>
      <c r="H17" s="17">
        <f ca="1">ROUND(SUM(INDIRECT(ADDRESS(ROW()+(-1), COLUMN()+(0), 1))), 2)</f>
        <v>3.03</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1)),INDIRECT(ADDRESS(ROW()+(-5), COLUMN()+(1), 1))), 2)</f>
        <v>807.59</v>
      </c>
      <c r="H19" s="14">
        <f ca="1">ROUND(INDIRECT(ADDRESS(ROW()+(0), COLUMN()+(-2), 1))*INDIRECT(ADDRESS(ROW()+(0), COLUMN()+(-1), 1))/100, 2)</f>
        <v>16.15</v>
      </c>
    </row>
    <row r="20" spans="1:8" ht="13.50" thickBot="1" customHeight="1">
      <c r="A20" s="21" t="s">
        <v>33</v>
      </c>
      <c r="B20" s="21"/>
      <c r="C20" s="21"/>
      <c r="D20" s="22"/>
      <c r="E20" s="23"/>
      <c r="F20" s="24" t="s">
        <v>34</v>
      </c>
      <c r="G20" s="25"/>
      <c r="H20" s="26">
        <f ca="1">ROUND(SUM(INDIRECT(ADDRESS(ROW()+(-1), COLUMN()+(0), 1)),INDIRECT(ADDRESS(ROW()+(-3), COLUMN()+(0), 1)),INDIRECT(ADDRESS(ROW()+(-6), COLUMN()+(0), 1))), 2)</f>
        <v>823.74</v>
      </c>
    </row>
  </sheetData>
  <mergeCells count="22">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