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<sst xmlns="http://schemas.openxmlformats.org/spreadsheetml/2006/main" count="83" uniqueCount="83">
  <si>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</si>
  <si>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UAP010</t>
  </si>
  <si>
    <t xml:space="preserve">U</t>
  </si>
  <si>
    <t xml:space="preserve">Pou de registre.</t>
  </si>
  <si>
    <r>
      <rPr>
        <sz val="8.25"/>
        <color rgb="FF000000"/>
        <rFont val="Arial"/>
        <family val="2"/>
      </rPr>
      <t xml:space="preserve">Pou de registre, de 0,80 m de diàmetre interior i de 1,6 m d'altura útil interior, de fàbrica de maó ceràmic massís de 1 peu d'espessor rebut amb morter de ciment, industrial, M-5, adreçat i brunyiment per l'interior amb morter de ciment, industrial, amb additiu hidròfug, M-15 i elements prefabricats de formigó en massa, sobre solera de 25 cm de gruix de formigó armat HA-30/B/20/XC4+XA2 lleugerament armada amb malla electrosoldada,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</si>
  <si>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</si>
  <si>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</si>
  <si>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</si>
  <si>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</si>
  <si>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</si>
  <si>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</si>
  <si>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</si>
  <si>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</si>
  <si>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</si>
  <si>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</si>
  <si>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</si>
  <si>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</si>
  <si>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</si>
  <si>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</si>
  <si>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</si>
  <si>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</si>
  <si>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</si>
  <si>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</si>
  <si>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</si>
  <si>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</si>
  <si>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</si>
  <si>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</si>
  <si>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</si>
  <si>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</si>
  <si>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</si>
  <si>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</si>
  <si>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</si>
  <si>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</si>
  <si>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mt46phm010a</t>
  </si>
  <si>
    <t xml:space="preserve">U</t>
  </si>
  <si>
    <t xml:space="preserve">Anell prefabricat de formigó en massa, amb unió rígida encadellada amb junt de goma, segons UNE-EN 1917, de 80 cm de diàmetre interior i 50 cm d'altura, resistència a compressió major de 250 kg/cm², per a formació de pou de registre.</t>
  </si>
  <si>
    <t xml:space="preserve">mt46phm020a</t>
  </si>
  <si>
    <t xml:space="preserve">U</t>
  </si>
  <si>
    <t xml:space="preserve">Con asimètric prefabricat de formigó en massa, amb unió rígida encadellada amb junt de goma, segons UNE-EN 1917, de 80 a 60 cm de diàmetre interior i 60 cm d'altura, resistència a compressió major de 250 kg/cm², per a formació de pou de registre.</t>
  </si>
  <si>
    <t xml:space="preserve">mt46thb110b</t>
  </si>
  <si>
    <t xml:space="preserve">kg</t>
  </si>
  <si>
    <t xml:space="preserve">Lubrificant per a unió amb junta elàstica, en pous de registre prefabricats.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</si>
  <si>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</si>
  <si>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</si>
  <si>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</si>
  <si>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mt46phm050</t>
  </si>
  <si>
    <t xml:space="preserve">U</t>
  </si>
  <si>
    <t xml:space="preserve">Pate de polipropilè conformat en U, per pou, de 330x160 mm, secció transversal de D=25 mm, segons UNE-EN 1917.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</si>
  <si>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</si>
  <si>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</si>
  <si>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</si>
  <si>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</si>
  <si>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</si>
  <si>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</si>
  <si>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</si>
  <si>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</si>
  <si>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</si>
  <si>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</si>
  <si>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</si>
  <si>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</si>
  <si>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</si>
  <si>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</si>
  <si>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</si>
  <si>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</si>
  <si>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</si>
  <si>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</si>
  <si>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</si>
  <si>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</si>
  <si>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</si>
  <si>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</si>
  <si>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</si>
  <si>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</si>
  <si>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</si>
  <si>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</si>
  <si>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</si>
  <si>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</si>
  <si>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</si>
  <si>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1917:2002</t>
  </si>
  <si>
    <t xml:space="preserve">Pozos de registro y cámaras de inspección de hormigón en masa, hormigón armado y hormigón con fibras de acero.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</si>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</sst>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9.87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0.507</v>
      </c>
      <c r="G10" s="11"/>
      <c r="H10" s="12">
        <v>115</v>
      </c>
      <c r="I10" s="12">
        <f ca="1">ROUND(INDIRECT(ADDRESS(ROW()+(0), COLUMN()+(-3), 1))*INDIRECT(ADDRESS(ROW()+(0), COLUMN()+(-1), 1)), 2)</f>
        <v>58.31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</v>
      </c>
      <c r="G11" s="11"/>
      <c r="H11" s="12">
        <v>6.7</v>
      </c>
      <c r="I11" s="12">
        <f ca="1">ROUND(INDIRECT(ADDRESS(ROW()+(0), COLUMN()+(-3), 1))*INDIRECT(ADDRESS(ROW()+(0), COLUMN()+(-1), 1)), 2)</f>
        <v>11.32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0.46</v>
      </c>
      <c r="G12" s="11"/>
      <c r="H12" s="12">
        <v>115.86</v>
      </c>
      <c r="I12" s="12">
        <f ca="1">ROUND(INDIRECT(ADDRESS(ROW()+(0), COLUMN()+(-3), 1))*INDIRECT(ADDRESS(ROW()+(0), COLUMN()+(-1), 1)), 2)</f>
        <v>53.3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157.5</v>
      </c>
      <c r="G13" s="11"/>
      <c r="H13" s="12">
        <v>0.64</v>
      </c>
      <c r="I13" s="12">
        <f ca="1">ROUND(INDIRECT(ADDRESS(ROW()+(0), COLUMN()+(-3), 1))*INDIRECT(ADDRESS(ROW()+(0), COLUMN()+(-1), 1)), 2)</f>
        <v>100.8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</v>
      </c>
      <c r="G14" s="11"/>
      <c r="H14" s="12">
        <v>1.5</v>
      </c>
      <c r="I14" s="12">
        <f ca="1">ROUND(INDIRECT(ADDRESS(ROW()+(0), COLUMN()+(-3), 1))*INDIRECT(ADDRESS(ROW()+(0), COLUMN()+(-1), 1)), 2)</f>
        <v>0.09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0.237</v>
      </c>
      <c r="G15" s="11"/>
      <c r="H15" s="12">
        <v>53.48</v>
      </c>
      <c r="I15" s="12">
        <f ca="1">ROUND(INDIRECT(ADDRESS(ROW()+(0), COLUMN()+(-3), 1))*INDIRECT(ADDRESS(ROW()+(0), COLUMN()+(-1), 1)), 2)</f>
        <v>12.67</v>
      </c>
      <c r="J15" s="12"/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0.094</v>
      </c>
      <c r="G16" s="11"/>
      <c r="H16" s="12">
        <v>73.55</v>
      </c>
      <c r="I16" s="12">
        <f ca="1">ROUND(INDIRECT(ADDRESS(ROW()+(0), COLUMN()+(-3), 1))*INDIRECT(ADDRESS(ROW()+(0), COLUMN()+(-1), 1)), 2)</f>
        <v>6.91</v>
      </c>
      <c r="J16" s="12"/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1"/>
      <c r="H17" s="12">
        <v>25.52</v>
      </c>
      <c r="I17" s="12">
        <f ca="1">ROUND(INDIRECT(ADDRESS(ROW()+(0), COLUMN()+(-3), 1))*INDIRECT(ADDRESS(ROW()+(0), COLUMN()+(-1), 1)), 2)</f>
        <v>25.52</v>
      </c>
      <c r="J17" s="12"/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1"/>
      <c r="H18" s="12">
        <v>41.67</v>
      </c>
      <c r="I18" s="12">
        <f ca="1">ROUND(INDIRECT(ADDRESS(ROW()+(0), COLUMN()+(-3), 1))*INDIRECT(ADDRESS(ROW()+(0), COLUMN()+(-1), 1)), 2)</f>
        <v>41.67</v>
      </c>
      <c r="J18" s="12"/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0.005</v>
      </c>
      <c r="G19" s="11"/>
      <c r="H19" s="12">
        <v>2.81</v>
      </c>
      <c r="I19" s="12">
        <f ca="1">ROUND(INDIRECT(ADDRESS(ROW()+(0), COLUMN()+(-3), 1))*INDIRECT(ADDRESS(ROW()+(0), COLUMN()+(-1), 1)), 2)</f>
        <v>0.01</v>
      </c>
      <c r="J19" s="12"/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1"/>
      <c r="H20" s="12">
        <v>115</v>
      </c>
      <c r="I20" s="12">
        <f ca="1">ROUND(INDIRECT(ADDRESS(ROW()+(0), COLUMN()+(-3), 1))*INDIRECT(ADDRESS(ROW()+(0), COLUMN()+(-1), 1)), 2)</f>
        <v>115</v>
      </c>
      <c r="J20" s="12"/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4</v>
      </c>
      <c r="G21" s="13"/>
      <c r="H21" s="14">
        <v>4.65</v>
      </c>
      <c r="I21" s="14">
        <f ca="1">ROUND(INDIRECT(ADDRESS(ROW()+(0), COLUMN()+(-3), 1))*INDIRECT(ADDRESS(ROW()+(0), COLUMN()+(-1), 1)), 2)</f>
        <v>18.6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444.2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0.2</v>
      </c>
      <c r="G24" s="13"/>
      <c r="H24" s="14">
        <v>55.38</v>
      </c>
      <c r="I24" s="14">
        <f ca="1">ROUND(INDIRECT(ADDRESS(ROW()+(0), COLUMN()+(-3), 1))*INDIRECT(ADDRESS(ROW()+(0), COLUMN()+(-1), 1)), 2)</f>
        <v>11.08</v>
      </c>
      <c r="J24" s="14"/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1))), 2)</f>
        <v>11.08</v>
      </c>
      <c r="J25" s="17"/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  <c r="J26" s="15"/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6.822</v>
      </c>
      <c r="G27" s="11"/>
      <c r="H27" s="12">
        <v>28.42</v>
      </c>
      <c r="I27" s="12">
        <f ca="1">ROUND(INDIRECT(ADDRESS(ROW()+(0), COLUMN()+(-3), 1))*INDIRECT(ADDRESS(ROW()+(0), COLUMN()+(-1), 1)), 2)</f>
        <v>193.88</v>
      </c>
      <c r="J27" s="12"/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4.467</v>
      </c>
      <c r="G28" s="13"/>
      <c r="H28" s="14">
        <v>25.28</v>
      </c>
      <c r="I28" s="14">
        <f ca="1">ROUND(INDIRECT(ADDRESS(ROW()+(0), COLUMN()+(-3), 1))*INDIRECT(ADDRESS(ROW()+(0), COLUMN()+(-1), 1)), 2)</f>
        <v>112.93</v>
      </c>
      <c r="J28" s="14"/>
    </row>
    <row r="29" spans="1:10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17">
        <f ca="1">ROUND(SUM(INDIRECT(ADDRESS(ROW()+(-1), COLUMN()+(0), 1)),INDIRECT(ADDRESS(ROW()+(-2), COLUMN()+(0), 1))), 2)</f>
        <v>306.81</v>
      </c>
      <c r="J29" s="17"/>
    </row>
    <row r="30" spans="1:10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</row>
    <row r="31" spans="1:10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COLUMN()+(1), 1)),INDIRECT(ADDRESS(ROW()+(-6), COLUMN()+(1), 1)),INDIRECT(ADDRESS(ROW()+(-9), COLUMN()+(1), 1))), 2)</f>
        <v>762.09</v>
      </c>
      <c r="I31" s="14">
        <f ca="1">ROUND(INDIRECT(ADDRESS(ROW()+(0), COLUMN()+(-3), 1))*INDIRECT(ADDRESS(ROW()+(0), COLUMN()+(-1), 1))/100, 2)</f>
        <v>15.24</v>
      </c>
      <c r="J31" s="14"/>
    </row>
    <row r="32" spans="1:10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6">
        <f ca="1">ROUND(SUM(INDIRECT(ADDRESS(ROW()+(-1), COLUMN()+(0), 1)),INDIRECT(ADDRESS(ROW()+(-3), COLUMN()+(0), 1)),INDIRECT(ADDRESS(ROW()+(-7), COLUMN()+(0), 1)),INDIRECT(ADDRESS(ROW()+(-10), COLUMN()+(0), 1))), 2)</f>
        <v>777.33</v>
      </c>
      <c r="J32" s="26"/>
    </row>
    <row r="35" spans="1:10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</row>
    <row r="36" spans="1:10" ht="13.50" thickBot="1" customHeight="1">
      <c r="A36" s="28" t="s">
        <v>71</v>
      </c>
      <c r="B36" s="28"/>
      <c r="C36" s="28"/>
      <c r="D36" s="28"/>
      <c r="E36" s="28"/>
      <c r="F36" s="28"/>
      <c r="G36" s="29">
        <v>1.06202e+006</v>
      </c>
      <c r="H36" s="29">
        <v>1.06202e+006</v>
      </c>
      <c r="I36" s="29"/>
      <c r="J36" s="29" t="s">
        <v>72</v>
      </c>
    </row>
    <row r="37" spans="1:10" ht="13.5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74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75</v>
      </c>
    </row>
    <row r="39" spans="1:10" ht="13.50" thickBot="1" customHeight="1">
      <c r="A39" s="30" t="s">
        <v>76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77</v>
      </c>
      <c r="B40" s="28"/>
      <c r="C40" s="28"/>
      <c r="D40" s="28"/>
      <c r="E40" s="28"/>
      <c r="F40" s="28"/>
      <c r="G40" s="29">
        <v>182003</v>
      </c>
      <c r="H40" s="29">
        <v>2.3112e+007</v>
      </c>
      <c r="I40" s="29"/>
      <c r="J40" s="29">
        <v>4</v>
      </c>
    </row>
    <row r="41" spans="1:10" ht="24.00" thickBot="1" customHeight="1">
      <c r="A41" s="32" t="s">
        <v>78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79</v>
      </c>
      <c r="B42" s="30"/>
      <c r="C42" s="30"/>
      <c r="D42" s="30"/>
      <c r="E42" s="30"/>
      <c r="F42" s="30"/>
      <c r="G42" s="31">
        <v>112009</v>
      </c>
      <c r="H42" s="31">
        <v>112009</v>
      </c>
      <c r="I42" s="31"/>
      <c r="J42" s="31"/>
    </row>
    <row r="45" spans="1:1" ht="33.75" thickBot="1" customHeight="1">
      <c r="A45" s="1" t="s">
        <v>80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C25"/>
    <mergeCell ref="F25:H25"/>
    <mergeCell ref="I25:J25"/>
    <mergeCell ref="A26:C26"/>
    <mergeCell ref="E26:G26"/>
    <mergeCell ref="I26:J26"/>
    <mergeCell ref="A27:C27"/>
    <mergeCell ref="F27:G27"/>
    <mergeCell ref="I27:J27"/>
    <mergeCell ref="A28:C28"/>
    <mergeCell ref="F28:G28"/>
    <mergeCell ref="I28:J28"/>
    <mergeCell ref="A29:C29"/>
    <mergeCell ref="F29:H29"/>
    <mergeCell ref="I29:J29"/>
    <mergeCell ref="A30:C30"/>
    <mergeCell ref="E30:G30"/>
    <mergeCell ref="I30:J30"/>
    <mergeCell ref="A31:C31"/>
    <mergeCell ref="F31:G31"/>
    <mergeCell ref="I31:J31"/>
    <mergeCell ref="A32:E32"/>
    <mergeCell ref="F32:H32"/>
    <mergeCell ref="I32:J32"/>
    <mergeCell ref="A35:F35"/>
    <mergeCell ref="H35:I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