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<sst xmlns="http://schemas.openxmlformats.org/spreadsheetml/2006/main" count="68" uniqueCount="68">
  <si>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</si>
  <si>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UAP011</t>
  </si>
  <si>
    <t xml:space="preserve">U</t>
  </si>
  <si>
    <t xml:space="preserve">Pou de registre prefabricat de formigó en massa.</t>
  </si>
  <si>
    <r>
      <rPr>
        <sz val="8.25"/>
        <color rgb="FF000000"/>
        <rFont val="Arial"/>
        <family val="2"/>
      </rPr>
      <t xml:space="preserve">Pou de registre, de 1,00 m de diàmetre interior i de 2,1 m d'altura útil interior, d'elements prefabricats de formigó en massa, sobre solera de 25 cm de gruix de formigó armat HA-30/B/20/XC4+XA2 lleugerament armada amb malla electrosoldada,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</si>
  <si>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</si>
  <si>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</si>
  <si>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</si>
  <si>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</si>
  <si>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</si>
  <si>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</si>
  <si>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</si>
  <si>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</si>
  <si>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</si>
  <si>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</si>
  <si>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</si>
  <si>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</si>
  <si>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</si>
  <si>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</si>
  <si>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</si>
  <si>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Formigó HM-30/B/20/X0+XA2, fabricat en central, amb ciment SR.</t>
  </si>
  <si>
    <t xml:space="preserve">mt46phm005a</t>
  </si>
  <si>
    <t xml:space="preserve">U</t>
  </si>
  <si>
    <t xml:space="preserve">Base prefabricada de formigó en massa, de 125x125x100 cm, amb dos orificis de 30 cm de diàmetre per a connexió de col·lectors, de 100 cm de diàmetre interior, amb unió rígida encadellada amb junt de goma, segons UNE-EN 1917, resistència a compressió major de 250 kg/cm² per a formació de pou de registre.</t>
  </si>
  <si>
    <t xml:space="preserve">mt46phm010b</t>
  </si>
  <si>
    <t xml:space="preserve">U</t>
  </si>
  <si>
    <t xml:space="preserve">Anell prefabricat de formigó en massa, amb unió rígida encadellada amb junt de goma, segons UNE-EN 1917, de 100 cm de diàmetre interior i 50 cm d'altura, resistència a compressió major de 250 kg/cm², per a formació de pou de registre.</t>
  </si>
  <si>
    <t xml:space="preserve">mt46phm020b</t>
  </si>
  <si>
    <t xml:space="preserve">U</t>
  </si>
  <si>
    <t xml:space="preserve">Con asimètric prefabricat de formigó en massa, amb unió rígida encadellada amb junt de goma, segons UNE-EN 1917, de 100 a 60 cm de diàmetre interior i 60 cm d'altura, resistència a compressió major de 250 kg/cm², per a formació de pou de registre.</t>
  </si>
  <si>
    <t xml:space="preserve">mt46thb110b</t>
  </si>
  <si>
    <t xml:space="preserve">kg</t>
  </si>
  <si>
    <t xml:space="preserve">Lubrificant per a unió amb junta elàstica, en pous de registre prefabricats.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</si>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</sst>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9.87" customWidth="1"/>
    <col min="6" max="6" width="3.06" customWidth="1"/>
    <col min="7" max="7" width="11.39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0.675</v>
      </c>
      <c r="G10" s="11"/>
      <c r="H10" s="12">
        <v>115</v>
      </c>
      <c r="I10" s="12">
        <f ca="1">ROUND(INDIRECT(ADDRESS(ROW()+(0), COLUMN()+(-3), 1))*INDIRECT(ADDRESS(ROW()+(0), COLUMN()+(-1), 1)), 2)</f>
        <v>77.63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2.25</v>
      </c>
      <c r="G11" s="11"/>
      <c r="H11" s="12">
        <v>6.7</v>
      </c>
      <c r="I11" s="12">
        <f ca="1">ROUND(INDIRECT(ADDRESS(ROW()+(0), COLUMN()+(-3), 1))*INDIRECT(ADDRESS(ROW()+(0), COLUMN()+(-1), 1)), 2)</f>
        <v>15.08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0.495</v>
      </c>
      <c r="G12" s="11"/>
      <c r="H12" s="12">
        <v>115.86</v>
      </c>
      <c r="I12" s="12">
        <f ca="1">ROUND(INDIRECT(ADDRESS(ROW()+(0), COLUMN()+(-3), 1))*INDIRECT(ADDRESS(ROW()+(0), COLUMN()+(-1), 1)), 2)</f>
        <v>57.35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165</v>
      </c>
      <c r="I13" s="12">
        <f ca="1">ROUND(INDIRECT(ADDRESS(ROW()+(0), COLUMN()+(-3), 1))*INDIRECT(ADDRESS(ROW()+(0), COLUMN()+(-1), 1)), 2)</f>
        <v>165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39.59</v>
      </c>
      <c r="I14" s="12">
        <f ca="1">ROUND(INDIRECT(ADDRESS(ROW()+(0), COLUMN()+(-3), 1))*INDIRECT(ADDRESS(ROW()+(0), COLUMN()+(-1), 1)), 2)</f>
        <v>39.59</v>
      </c>
      <c r="J14" s="12"/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55.92</v>
      </c>
      <c r="I15" s="12">
        <f ca="1">ROUND(INDIRECT(ADDRESS(ROW()+(0), COLUMN()+(-3), 1))*INDIRECT(ADDRESS(ROW()+(0), COLUMN()+(-1), 1)), 2)</f>
        <v>55.92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0.009</v>
      </c>
      <c r="G16" s="11"/>
      <c r="H16" s="12">
        <v>2.81</v>
      </c>
      <c r="I16" s="12">
        <f ca="1">ROUND(INDIRECT(ADDRESS(ROW()+(0), COLUMN()+(-3), 1))*INDIRECT(ADDRESS(ROW()+(0), COLUMN()+(-1), 1)), 2)</f>
        <v>0.03</v>
      </c>
      <c r="J16" s="12"/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115</v>
      </c>
      <c r="I17" s="12">
        <f ca="1">ROUND(INDIRECT(ADDRESS(ROW()+(0), COLUMN()+(-3), 1))*INDIRECT(ADDRESS(ROW()+(0), COLUMN()+(-1), 1)), 2)</f>
        <v>115</v>
      </c>
      <c r="J17" s="12"/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6</v>
      </c>
      <c r="G18" s="13"/>
      <c r="H18" s="14">
        <v>4.65</v>
      </c>
      <c r="I18" s="14">
        <f ca="1">ROUND(INDIRECT(ADDRESS(ROW()+(0), COLUMN()+(-3), 1))*INDIRECT(ADDRESS(ROW()+(0), COLUMN()+(-1), 1)), 2)</f>
        <v>27.9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553.5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</v>
      </c>
      <c r="G21" s="13"/>
      <c r="H21" s="14">
        <v>55.38</v>
      </c>
      <c r="I21" s="14">
        <f ca="1">ROUND(INDIRECT(ADDRESS(ROW()+(0), COLUMN()+(-3), 1))*INDIRECT(ADDRESS(ROW()+(0), COLUMN()+(-1), 1)), 2)</f>
        <v>11.08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1))), 2)</f>
        <v>11.08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4.316</v>
      </c>
      <c r="G24" s="11"/>
      <c r="H24" s="12">
        <v>28.42</v>
      </c>
      <c r="I24" s="12">
        <f ca="1">ROUND(INDIRECT(ADDRESS(ROW()+(0), COLUMN()+(-3), 1))*INDIRECT(ADDRESS(ROW()+(0), COLUMN()+(-1), 1)), 2)</f>
        <v>122.66</v>
      </c>
      <c r="J24" s="12"/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2.158</v>
      </c>
      <c r="G25" s="13"/>
      <c r="H25" s="14">
        <v>25.28</v>
      </c>
      <c r="I25" s="14">
        <f ca="1">ROUND(INDIRECT(ADDRESS(ROW()+(0), COLUMN()+(-3), 1))*INDIRECT(ADDRESS(ROW()+(0), COLUMN()+(-1), 1)), 2)</f>
        <v>54.55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17">
        <f ca="1">ROUND(SUM(INDIRECT(ADDRESS(ROW()+(-1), COLUMN()+(0), 1)),INDIRECT(ADDRESS(ROW()+(-2), COLUMN()+(0), 1))), 2)</f>
        <v>177.21</v>
      </c>
      <c r="J26" s="17"/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4">
        <f ca="1">ROUND(SUM(INDIRECT(ADDRESS(ROW()+(-2), COLUMN()+(1), 1)),INDIRECT(ADDRESS(ROW()+(-6), COLUMN()+(1), 1)),INDIRECT(ADDRESS(ROW()+(-9), COLUMN()+(1), 1))), 2)</f>
        <v>741.79</v>
      </c>
      <c r="I28" s="14">
        <f ca="1">ROUND(INDIRECT(ADDRESS(ROW()+(0), COLUMN()+(-3), 1))*INDIRECT(ADDRESS(ROW()+(0), COLUMN()+(-1), 1))/100, 2)</f>
        <v>14.84</v>
      </c>
      <c r="J28" s="14"/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756.63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182003</v>
      </c>
      <c r="H33" s="29">
        <v>2.3112e+007</v>
      </c>
      <c r="I33" s="29"/>
      <c r="J33" s="29">
        <v>4</v>
      </c>
    </row>
    <row r="34" spans="1:10" ht="24.00" thickBot="1" customHeight="1">
      <c r="A34" s="30" t="s">
        <v>63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32" t="s">
        <v>64</v>
      </c>
      <c r="B35" s="32"/>
      <c r="C35" s="32"/>
      <c r="D35" s="32"/>
      <c r="E35" s="32"/>
      <c r="F35" s="32"/>
      <c r="G35" s="33">
        <v>112009</v>
      </c>
      <c r="H35" s="33">
        <v>112009</v>
      </c>
      <c r="I35" s="33"/>
      <c r="J35" s="33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C25"/>
    <mergeCell ref="F25:G25"/>
    <mergeCell ref="I25:J25"/>
    <mergeCell ref="A26:C26"/>
    <mergeCell ref="F26:H26"/>
    <mergeCell ref="I26:J26"/>
    <mergeCell ref="A27:C27"/>
    <mergeCell ref="E27:G27"/>
    <mergeCell ref="I27:J27"/>
    <mergeCell ref="A28:C28"/>
    <mergeCell ref="F28:G28"/>
    <mergeCell ref="I28:J28"/>
    <mergeCell ref="A29:E29"/>
    <mergeCell ref="F29:H29"/>
    <mergeCell ref="I29:J29"/>
    <mergeCell ref="A32:F32"/>
    <mergeCell ref="H32:I32"/>
    <mergeCell ref="A33:F33"/>
    <mergeCell ref="H33:I33"/>
    <mergeCell ref="J33:J35"/>
    <mergeCell ref="A34:F34"/>
    <mergeCell ref="H34:I34"/>
    <mergeCell ref="A35:F35"/>
    <mergeCell ref="H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