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<sst xmlns="http://schemas.openxmlformats.org/spreadsheetml/2006/main" count="34" uniqueCount="34">
  <si>
    <t xml:space="preserve"/>
  </si>
  <si>
    <t xml:space="preserve">UII030</t>
  </si>
  <si>
    <t xml:space="preserve">U</t>
  </si>
  <si>
    <t xml:space="preserve">Lluminaria de fanal per a enllumenat de zones per als vianants.</t>
  </si>
  <si>
    <r>
      <rPr>
        <sz val="8.25"/>
        <color rgb="FF000000"/>
        <rFont val="Arial"/>
        <family val="2"/>
      </rPr>
      <t xml:space="preserve">Lluminària de fosa d'alumini, acabat lacat de color gris, regulable, de 20 W, factor de potència major de 0,95, de 530 mm de diàmetre i 682 mm d'altura, amb 12 LED SMD 5050, temperatura de color 3000 K, índex de reproducció cromàtica major de 80, índex d'enlluernament unificat menor de 12, flux lluminós 2475 lúmens, amb graus de protecció IP66 i IK10.</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</si>
  <si>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</si>
  <si>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</si>
  <si>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</si>
  <si>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</si>
  <si>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</si>
  <si>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</si>
  <si>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</si>
  <si>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mt34ena290aa</t>
  </si>
  <si>
    <t xml:space="preserve">U</t>
  </si>
  <si>
    <t xml:space="preserve">Lluminària de fosa d'alumini, acabat lacat de color gris, regulable, de 20 W, factor de potència major de 0,95, de 530 mm de diàmetre i 682 mm d'altura, amb 12 LED SMD 5050, temperatura de color 3000 K, índex de reproducció cromàtica major de 80, índex d'enlluernament unificat menor de 12, flux lluminós 2475 lúmens, amb graus de protecció IP66 i IK10, per a fixar en suport de 59 mm de diàmetre.</t>
  </si>
  <si>
    <t xml:space="preserve">Subtotal materials:</t>
  </si>
  <si>
    <t xml:space="preserve">Equip i maquinària</t>
  </si>
  <si>
    <t xml:space="preserve">mq07cce010a</t>
  </si>
  <si>
    <t xml:space="preserve">h</t>
  </si>
  <si>
    <t xml:space="preserve">Camió amb cistell elevador de braç articulat de 16 m d'altura màxima de treball i 260 kg de càrrega màxima.</t>
  </si>
  <si>
    <t xml:space="preserve">Subtotal equip i maquinària:</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</si>
  <si>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</si>
  <si>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</si>
  <si>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</si>
  <si>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</si>
  <si>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</si>
  <si>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</si>
  <si>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</si>
  <si>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</si>
  <si>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</si>
  <si>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</si>
  <si>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</si>
  <si>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106,79€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</si>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</sst>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1.87" customWidth="1"/>
    <col min="4" max="4" width="6.63" customWidth="1"/>
    <col min="5" max="5" width="71.23" customWidth="1"/>
    <col min="6" max="6" width="14.4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201.06</v>
      </c>
      <c r="H10" s="14">
        <f ca="1">ROUND(INDIRECT(ADDRESS(ROW()+(0), COLUMN()+(-2), 1))*INDIRECT(ADDRESS(ROW()+(0), COLUMN()+(-1), 1)), 2)</f>
        <v>201.06</v>
      </c>
    </row>
    <row r="11" spans="1:8" ht="13.50" thickBot="1" customHeight="1">
      <c r="A11" s="15"/>
      <c r="B11" s="15"/>
      <c r="C11" s="15"/>
      <c r="D11" s="15"/>
      <c r="E11" s="15"/>
      <c r="F11" s="9" t="s">
        <v>15</v>
      </c>
      <c r="G11" s="9"/>
      <c r="H11" s="17">
        <f ca="1">ROUND(SUM(INDIRECT(ADDRESS(ROW()+(-1), COLUMN()+(0), 1))), 2)</f>
        <v>201.06</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0.7</v>
      </c>
      <c r="G13" s="14">
        <v>21.26</v>
      </c>
      <c r="H13" s="14">
        <f ca="1">ROUND(INDIRECT(ADDRESS(ROW()+(0), COLUMN()+(-2), 1))*INDIRECT(ADDRESS(ROW()+(0), COLUMN()+(-1), 1)), 2)</f>
        <v>14.88</v>
      </c>
    </row>
    <row r="14" spans="1:8" ht="13.50" thickBot="1" customHeight="1">
      <c r="A14" s="15"/>
      <c r="B14" s="15"/>
      <c r="C14" s="15"/>
      <c r="D14" s="15"/>
      <c r="E14" s="15"/>
      <c r="F14" s="9" t="s">
        <v>20</v>
      </c>
      <c r="G14" s="9"/>
      <c r="H14" s="17">
        <f ca="1">ROUND(SUM(INDIRECT(ADDRESS(ROW()+(-1), COLUMN()+(0), 1))), 2)</f>
        <v>14.88</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0.839</v>
      </c>
      <c r="G16" s="13">
        <v>29.34</v>
      </c>
      <c r="H16" s="13">
        <f ca="1">ROUND(INDIRECT(ADDRESS(ROW()+(0), COLUMN()+(-2), 1))*INDIRECT(ADDRESS(ROW()+(0), COLUMN()+(-1), 1)), 2)</f>
        <v>24.62</v>
      </c>
    </row>
    <row r="17" spans="1:8" ht="13.50" thickBot="1" customHeight="1">
      <c r="A17" s="1" t="s">
        <v>25</v>
      </c>
      <c r="B17" s="1"/>
      <c r="C17" s="1"/>
      <c r="D17" s="10" t="s">
        <v>26</v>
      </c>
      <c r="E17" s="1" t="s">
        <v>27</v>
      </c>
      <c r="F17" s="12">
        <v>0.839</v>
      </c>
      <c r="G17" s="14">
        <v>25.25</v>
      </c>
      <c r="H17" s="14">
        <f ca="1">ROUND(INDIRECT(ADDRESS(ROW()+(0), COLUMN()+(-2), 1))*INDIRECT(ADDRESS(ROW()+(0), COLUMN()+(-1), 1)), 2)</f>
        <v>21.18</v>
      </c>
    </row>
    <row r="18" spans="1:8" ht="13.50" thickBot="1" customHeight="1">
      <c r="A18" s="15"/>
      <c r="B18" s="15"/>
      <c r="C18" s="15"/>
      <c r="D18" s="15"/>
      <c r="E18" s="15"/>
      <c r="F18" s="9" t="s">
        <v>28</v>
      </c>
      <c r="G18" s="9"/>
      <c r="H18" s="17">
        <f ca="1">ROUND(SUM(INDIRECT(ADDRESS(ROW()+(-1), COLUMN()+(0), 1)),INDIRECT(ADDRESS(ROW()+(-2), COLUMN()+(0), 1))), 2)</f>
        <v>45.8</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261.74</v>
      </c>
      <c r="H20" s="14">
        <f ca="1">ROUND(INDIRECT(ADDRESS(ROW()+(0), COLUMN()+(-2), 1))*INDIRECT(ADDRESS(ROW()+(0), COLUMN()+(-1), 1))/100, 2)</f>
        <v>5.23</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266.97</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