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<sst xmlns="http://schemas.openxmlformats.org/spreadsheetml/2006/main" count="46" uniqueCount="46">
  <si>
    <t xml:space="preserve"/>
  </si>
  <si>
    <t xml:space="preserve">UJP010</t>
  </si>
  <si>
    <t xml:space="preserve">U</t>
  </si>
  <si>
    <t xml:space="preserve">Plantació d'arbre.</t>
  </si>
  <si>
    <r>
      <rPr>
        <sz val="8.25"/>
        <color rgb="FF000000"/>
        <rFont val="Arial"/>
        <family val="2"/>
      </rPr>
      <t xml:space="preserve">Plantació de Xicaranda (Jacaranda mimosifolia) de 14 a 16 cm de perímetre de tronc a 1 m del terra, en clot de 60x60x60 cm realitzat amb mitjans mecànics; subministrament en contenidor. Inclús terra vegetal garbellada i substrats vegetals fertilitzats.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</si>
  <si>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</si>
  <si>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</si>
  <si>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</si>
  <si>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</si>
  <si>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</si>
  <si>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</si>
  <si>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</si>
  <si>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mt48eap010f</t>
  </si>
  <si>
    <t xml:space="preserve">U</t>
  </si>
  <si>
    <t xml:space="preserve">Xicaranda (Jacaranda mimosifolia) de 14 a 16 cm de perímetre de tronc a 1 m del terra; subministrament en contenidor de 45 litres, D=45 cm.</t>
  </si>
  <si>
    <t xml:space="preserve">mt48tie030a</t>
  </si>
  <si>
    <t xml:space="preserve">m³</t>
  </si>
  <si>
    <t xml:space="preserve">Terra vegetal garbellada, subministrada a granel.</t>
  </si>
  <si>
    <t xml:space="preserve">mt48tie020</t>
  </si>
  <si>
    <t xml:space="preserve">kg</t>
  </si>
  <si>
    <t xml:space="preserve">Adob mineral complex NPK 15-15-15.</t>
  </si>
  <si>
    <t xml:space="preserve">mt08aaa010a</t>
  </si>
  <si>
    <t xml:space="preserve">m³</t>
  </si>
  <si>
    <t xml:space="preserve">Aigua.</t>
  </si>
  <si>
    <t xml:space="preserve">Subtotal materials:</t>
  </si>
  <si>
    <t xml:space="preserve">Equip i maquinària</t>
  </si>
  <si>
    <t xml:space="preserve">mq01exn020a</t>
  </si>
  <si>
    <t xml:space="preserve">h</t>
  </si>
  <si>
    <t xml:space="preserve">Retroexcavadora hidràulica sobre pneumàtics, de 105 kW.</t>
  </si>
  <si>
    <t xml:space="preserve">mq04dua020b</t>
  </si>
  <si>
    <t xml:space="preserve">h</t>
  </si>
  <si>
    <t xml:space="preserve">Dúmper de descàrrega frontal de 2 t de càrrega útil.</t>
  </si>
  <si>
    <t xml:space="preserve">Subtotal equip i maquinària:</t>
  </si>
  <si>
    <t xml:space="preserve">Mà d'obra</t>
  </si>
  <si>
    <t xml:space="preserve">mo040</t>
  </si>
  <si>
    <t xml:space="preserve">h</t>
  </si>
  <si>
    <t xml:space="preserve">Oficial 1ª jardiner.</t>
  </si>
  <si>
    <t xml:space="preserve">mo115</t>
  </si>
  <si>
    <t xml:space="preserve">h</t>
  </si>
  <si>
    <t xml:space="preserve">Peó jardiner.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</si>
  <si>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</si>
  <si>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</si>
  <si>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</si>
  <si>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</si>
  <si>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67,07€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</si>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</sst>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93" customWidth="1"/>
    <col min="3" max="3" width="6.80" customWidth="1"/>
    <col min="4" max="4" width="72.76" customWidth="1"/>
    <col min="5" max="5" width="14.96" customWidth="1"/>
    <col min="6" max="6" width="12.24" customWidth="1"/>
    <col min="7" max="7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24.0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50.7</v>
      </c>
      <c r="G10" s="12">
        <f ca="1">ROUND(INDIRECT(ADDRESS(ROW()+(0), COLUMN()+(-2), 1))*INDIRECT(ADDRESS(ROW()+(0), COLUMN()+(-1), 1)), 2)</f>
        <v>50.7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1">
        <v>0.1</v>
      </c>
      <c r="F11" s="12">
        <v>23.7</v>
      </c>
      <c r="G11" s="12">
        <f ca="1">ROUND(INDIRECT(ADDRESS(ROW()+(0), COLUMN()+(-2), 1))*INDIRECT(ADDRESS(ROW()+(0), COLUMN()+(-1), 1)), 2)</f>
        <v>2.37</v>
      </c>
    </row>
    <row r="12" spans="1:7" ht="13.50" thickBot="1" customHeight="1">
      <c r="A12" s="1" t="s">
        <v>18</v>
      </c>
      <c r="B12" s="1"/>
      <c r="C12" s="10" t="s">
        <v>19</v>
      </c>
      <c r="D12" s="1" t="s">
        <v>20</v>
      </c>
      <c r="E12" s="11">
        <v>0.01</v>
      </c>
      <c r="F12" s="12">
        <v>0.83</v>
      </c>
      <c r="G12" s="12">
        <f ca="1">ROUND(INDIRECT(ADDRESS(ROW()+(0), COLUMN()+(-2), 1))*INDIRECT(ADDRESS(ROW()+(0), COLUMN()+(-1), 1)), 2)</f>
        <v>0.01</v>
      </c>
    </row>
    <row r="13" spans="1:7" ht="13.50" thickBot="1" customHeight="1">
      <c r="A13" s="1" t="s">
        <v>21</v>
      </c>
      <c r="B13" s="1"/>
      <c r="C13" s="10" t="s">
        <v>22</v>
      </c>
      <c r="D13" s="1" t="s">
        <v>23</v>
      </c>
      <c r="E13" s="13">
        <v>0.04</v>
      </c>
      <c r="F13" s="14">
        <v>1.5</v>
      </c>
      <c r="G13" s="14">
        <f ca="1">ROUND(INDIRECT(ADDRESS(ROW()+(0), COLUMN()+(-2), 1))*INDIRECT(ADDRESS(ROW()+(0), COLUMN()+(-1), 1)), 2)</f>
        <v>0.06</v>
      </c>
    </row>
    <row r="14" spans="1:7" ht="13.50" thickBot="1" customHeight="1">
      <c r="A14" s="15"/>
      <c r="B14" s="15"/>
      <c r="C14" s="15"/>
      <c r="D14" s="15"/>
      <c r="E14" s="9" t="s">
        <v>24</v>
      </c>
      <c r="F14" s="9"/>
      <c r="G14" s="17">
        <f ca="1">ROUND(SUM(INDIRECT(ADDRESS(ROW()+(-1), COLUMN()+(0), 1)),INDIRECT(ADDRESS(ROW()+(-2), COLUMN()+(0), 1)),INDIRECT(ADDRESS(ROW()+(-3), COLUMN()+(0), 1)),INDIRECT(ADDRESS(ROW()+(-4), COLUMN()+(0), 1))), 2)</f>
        <v>53.14</v>
      </c>
    </row>
    <row r="15" spans="1:7" ht="13.50" thickBot="1" customHeight="1">
      <c r="A15" s="15">
        <v>2</v>
      </c>
      <c r="B15" s="15"/>
      <c r="C15" s="15"/>
      <c r="D15" s="18" t="s">
        <v>25</v>
      </c>
      <c r="E15" s="18"/>
      <c r="F15" s="15"/>
      <c r="G15" s="15"/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1">
        <v>0.05</v>
      </c>
      <c r="F16" s="12">
        <v>51.91</v>
      </c>
      <c r="G16" s="12">
        <f ca="1">ROUND(INDIRECT(ADDRESS(ROW()+(0), COLUMN()+(-2), 1))*INDIRECT(ADDRESS(ROW()+(0), COLUMN()+(-1), 1)), 2)</f>
        <v>2.6</v>
      </c>
    </row>
    <row r="17" spans="1:7" ht="13.50" thickBot="1" customHeight="1">
      <c r="A17" s="1" t="s">
        <v>29</v>
      </c>
      <c r="B17" s="1"/>
      <c r="C17" s="10" t="s">
        <v>30</v>
      </c>
      <c r="D17" s="1" t="s">
        <v>31</v>
      </c>
      <c r="E17" s="13">
        <v>0.05</v>
      </c>
      <c r="F17" s="14">
        <v>10.38</v>
      </c>
      <c r="G17" s="14">
        <f ca="1">ROUND(INDIRECT(ADDRESS(ROW()+(0), COLUMN()+(-2), 1))*INDIRECT(ADDRESS(ROW()+(0), COLUMN()+(-1), 1)), 2)</f>
        <v>0.52</v>
      </c>
    </row>
    <row r="18" spans="1:7" ht="13.50" thickBot="1" customHeight="1">
      <c r="A18" s="15"/>
      <c r="B18" s="15"/>
      <c r="C18" s="15"/>
      <c r="D18" s="15"/>
      <c r="E18" s="9" t="s">
        <v>32</v>
      </c>
      <c r="F18" s="9"/>
      <c r="G18" s="17">
        <f ca="1">ROUND(SUM(INDIRECT(ADDRESS(ROW()+(-1), COLUMN()+(0), 1)),INDIRECT(ADDRESS(ROW()+(-2), COLUMN()+(0), 1))), 2)</f>
        <v>3.12</v>
      </c>
    </row>
    <row r="19" spans="1:7" ht="13.50" thickBot="1" customHeight="1">
      <c r="A19" s="15">
        <v>3</v>
      </c>
      <c r="B19" s="15"/>
      <c r="C19" s="15"/>
      <c r="D19" s="18" t="s">
        <v>33</v>
      </c>
      <c r="E19" s="18"/>
      <c r="F19" s="15"/>
      <c r="G19" s="15"/>
    </row>
    <row r="20" spans="1:7" ht="13.50" thickBot="1" customHeight="1">
      <c r="A20" s="1" t="s">
        <v>34</v>
      </c>
      <c r="B20" s="1"/>
      <c r="C20" s="10" t="s">
        <v>35</v>
      </c>
      <c r="D20" s="1" t="s">
        <v>36</v>
      </c>
      <c r="E20" s="11">
        <v>0.18</v>
      </c>
      <c r="F20" s="12">
        <v>28.42</v>
      </c>
      <c r="G20" s="12">
        <f ca="1">ROUND(INDIRECT(ADDRESS(ROW()+(0), COLUMN()+(-2), 1))*INDIRECT(ADDRESS(ROW()+(0), COLUMN()+(-1), 1)), 2)</f>
        <v>5.12</v>
      </c>
    </row>
    <row r="21" spans="1:7" ht="13.50" thickBot="1" customHeight="1">
      <c r="A21" s="1" t="s">
        <v>37</v>
      </c>
      <c r="B21" s="1"/>
      <c r="C21" s="10" t="s">
        <v>38</v>
      </c>
      <c r="D21" s="1" t="s">
        <v>39</v>
      </c>
      <c r="E21" s="13">
        <v>0.36</v>
      </c>
      <c r="F21" s="14">
        <v>23.81</v>
      </c>
      <c r="G21" s="14">
        <f ca="1">ROUND(INDIRECT(ADDRESS(ROW()+(0), COLUMN()+(-2), 1))*INDIRECT(ADDRESS(ROW()+(0), COLUMN()+(-1), 1)), 2)</f>
        <v>8.57</v>
      </c>
    </row>
    <row r="22" spans="1:7" ht="13.50" thickBot="1" customHeight="1">
      <c r="A22" s="15"/>
      <c r="B22" s="15"/>
      <c r="C22" s="15"/>
      <c r="D22" s="15"/>
      <c r="E22" s="9" t="s">
        <v>40</v>
      </c>
      <c r="F22" s="9"/>
      <c r="G22" s="17">
        <f ca="1">ROUND(SUM(INDIRECT(ADDRESS(ROW()+(-1), COLUMN()+(0), 1)),INDIRECT(ADDRESS(ROW()+(-2), COLUMN()+(0), 1))), 2)</f>
        <v>13.69</v>
      </c>
    </row>
    <row r="23" spans="1:7" ht="13.50" thickBot="1" customHeight="1">
      <c r="A23" s="15">
        <v>4</v>
      </c>
      <c r="B23" s="15"/>
      <c r="C23" s="15"/>
      <c r="D23" s="18" t="s">
        <v>41</v>
      </c>
      <c r="E23" s="18"/>
      <c r="F23" s="15"/>
      <c r="G23" s="15"/>
    </row>
    <row r="24" spans="1:7" ht="13.50" thickBot="1" customHeight="1">
      <c r="A24" s="19"/>
      <c r="B24" s="19"/>
      <c r="C24" s="20" t="s">
        <v>42</v>
      </c>
      <c r="D24" s="19" t="s">
        <v>43</v>
      </c>
      <c r="E24" s="13">
        <v>2</v>
      </c>
      <c r="F24" s="14">
        <f ca="1">ROUND(SUM(INDIRECT(ADDRESS(ROW()+(-2), COLUMN()+(1), 1)),INDIRECT(ADDRESS(ROW()+(-6), COLUMN()+(1), 1)),INDIRECT(ADDRESS(ROW()+(-10), COLUMN()+(1), 1))), 2)</f>
        <v>69.95</v>
      </c>
      <c r="G24" s="14">
        <f ca="1">ROUND(INDIRECT(ADDRESS(ROW()+(0), COLUMN()+(-2), 1))*INDIRECT(ADDRESS(ROW()+(0), COLUMN()+(-1), 1))/100, 2)</f>
        <v>1.4</v>
      </c>
    </row>
    <row r="25" spans="1:7" ht="13.50" thickBot="1" customHeight="1">
      <c r="A25" s="21" t="s">
        <v>44</v>
      </c>
      <c r="B25" s="21"/>
      <c r="C25" s="22"/>
      <c r="D25" s="23"/>
      <c r="E25" s="24" t="s">
        <v>45</v>
      </c>
      <c r="F25" s="25"/>
      <c r="G25" s="26">
        <f ca="1">ROUND(SUM(INDIRECT(ADDRESS(ROW()+(-1), COLUMN()+(0), 1)),INDIRECT(ADDRESS(ROW()+(-3), COLUMN()+(0), 1)),INDIRECT(ADDRESS(ROW()+(-7), COLUMN()+(0), 1)),INDIRECT(ADDRESS(ROW()+(-11), COLUMN()+(0), 1))), 2)</f>
        <v>71.35</v>
      </c>
    </row>
  </sheetData>
  <mergeCells count="29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E14:F14"/>
    <mergeCell ref="A15:B15"/>
    <mergeCell ref="D15:E15"/>
    <mergeCell ref="A16:B16"/>
    <mergeCell ref="A17:B17"/>
    <mergeCell ref="A18:B18"/>
    <mergeCell ref="E18:F18"/>
    <mergeCell ref="A19:B19"/>
    <mergeCell ref="D19:E19"/>
    <mergeCell ref="A20:B20"/>
    <mergeCell ref="A21:B21"/>
    <mergeCell ref="A22:B22"/>
    <mergeCell ref="E22:F22"/>
    <mergeCell ref="A23:B23"/>
    <mergeCell ref="D23:E23"/>
    <mergeCell ref="A24:B24"/>
    <mergeCell ref="A25:D25"/>
    <mergeCell ref="E25:F25"/>
  </mergeCells>
  <pageMargins left="0.147638" right="0.147638" top="0.206693" bottom="0.206693" header="0.0" footer="0.0"/>
  <pageSetup paperSize="9" orientation="portrait"/>
  <rowBreaks count="0" manualBreakCount="0">
    </rowBreaks>
</worksheet>
</file>