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<sst xmlns="http://schemas.openxmlformats.org/spreadsheetml/2006/main" count="76" uniqueCount="76">
  <si>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</si>
  <si>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UPG030</t>
  </si>
  <si>
    <t xml:space="preserve">m³</t>
  </si>
  <si>
    <t xml:space="preserve">Mènsula de formigó projectat per a vora de piscina amb skimmer.</t>
  </si>
  <si>
    <r>
      <rPr>
        <sz val="8.25"/>
        <color rgb="FF000000"/>
        <rFont val="Arial"/>
        <family val="2"/>
      </rPr>
      <t xml:space="preserve">Mènsula de formigó projectat per a vora de piscina amb skimmer, realitzada amb formigó HA-30/F/12/XD2, projectat per via humida, i acer UNE-EN 10080 B 500 S, amb una quantia aproximada de 10 kg/m³; encofrat perdut format per maons ceràmics buits, tipus súper maó, per revestir, 50x20x4 cm, i maons ceràmics buits (totxana), per revestir, 29x14x9 cm, amb junts de 10 mm d'espessor, rebuts amb morter de ciment industrial, color gris, M-5, subministrat a granel. Inclús filferro de lligar i separadors. El preu inclou l'elaboració de la ferralla (tall, doblegat i conformat d'elements) en taller d'obra i el muntatge en el lloc definitiu de la seva col·locació en obra, però no inclou les canonades de desguàs, els skimmers, els brocs d'impulsió ni la presa del netejafons.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</si>
  <si>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</si>
  <si>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</si>
  <si>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</si>
  <si>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</si>
  <si>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</si>
  <si>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</si>
  <si>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</si>
  <si>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</si>
  <si>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</si>
  <si>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</si>
  <si>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</si>
  <si>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</si>
  <si>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</si>
  <si>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</si>
  <si>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</si>
  <si>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</si>
  <si>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</si>
  <si>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</si>
  <si>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</si>
  <si>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</si>
  <si>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</si>
  <si>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</si>
  <si>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</si>
  <si>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</si>
  <si>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</si>
  <si>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</si>
  <si>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</si>
  <si>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</si>
  <si>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mt10hes200b</t>
  </si>
  <si>
    <t xml:space="preserve">m³</t>
  </si>
  <si>
    <t xml:space="preserve">Formigó per projectar, HA-30/F/12/XD2, amb una dosificació de ciment de 400 kg/m³, fabricat en central.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</si>
  <si>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</si>
  <si>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</si>
  <si>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</si>
  <si>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</si>
  <si>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</si>
  <si>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mq06gun010</t>
  </si>
  <si>
    <t xml:space="preserve">h</t>
  </si>
  <si>
    <t xml:space="preserve">Gunitadora de formigó per via humida 33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</si>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</sst>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1.91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1"/>
      <c r="H10" s="12">
        <v>0.46</v>
      </c>
      <c r="I10" s="12">
        <f ca="1">ROUND(INDIRECT(ADDRESS(ROW()+(0), COLUMN()+(-3), 1))*INDIRECT(ADDRESS(ROW()+(0), COLUMN()+(-1), 1)), 2)</f>
        <v>7.67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49.261</v>
      </c>
      <c r="G11" s="11"/>
      <c r="H11" s="12">
        <v>0.35</v>
      </c>
      <c r="I11" s="12">
        <f ca="1">ROUND(INDIRECT(ADDRESS(ROW()+(0), COLUMN()+(-3), 1))*INDIRECT(ADDRESS(ROW()+(0), COLUMN()+(-1), 1)), 2)</f>
        <v>17.24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1"/>
      <c r="H13" s="12">
        <v>50.2</v>
      </c>
      <c r="I13" s="12">
        <f ca="1">ROUND(INDIRECT(ADDRESS(ROW()+(0), COLUMN()+(-3), 1))*INDIRECT(ADDRESS(ROW()+(0), COLUMN()+(-1), 1)), 2)</f>
        <v>0.9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1"/>
      <c r="H14" s="12">
        <v>0.15</v>
      </c>
      <c r="I14" s="12">
        <f ca="1">ROUND(INDIRECT(ADDRESS(ROW()+(0), COLUMN()+(-3), 1))*INDIRECT(ADDRESS(ROW()+(0), COLUMN()+(-1), 1)), 2)</f>
        <v>1.5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10.5</v>
      </c>
      <c r="G15" s="11"/>
      <c r="H15" s="12">
        <v>1.22</v>
      </c>
      <c r="I15" s="12">
        <f ca="1">ROUND(INDIRECT(ADDRESS(ROW()+(0), COLUMN()+(-3), 1))*INDIRECT(ADDRESS(ROW()+(0), COLUMN()+(-1), 1)), 2)</f>
        <v>12.81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1"/>
      <c r="H16" s="12">
        <v>1.5</v>
      </c>
      <c r="I16" s="12">
        <f ca="1">ROUND(INDIRECT(ADDRESS(ROW()+(0), COLUMN()+(-3), 1))*INDIRECT(ADDRESS(ROW()+(0), COLUMN()+(-1), 1)), 2)</f>
        <v>0.18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3"/>
      <c r="H17" s="14">
        <v>100.7</v>
      </c>
      <c r="I17" s="14">
        <f ca="1">ROUND(INDIRECT(ADDRESS(ROW()+(0), COLUMN()+(-3), 1))*INDIRECT(ADDRESS(ROW()+(0), COLUMN()+(-1), 1)), 2)</f>
        <v>105.74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146.05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0.067</v>
      </c>
      <c r="G20" s="11"/>
      <c r="H20" s="12">
        <v>1.94</v>
      </c>
      <c r="I20" s="12">
        <f ca="1">ROUND(INDIRECT(ADDRESS(ROW()+(0), COLUMN()+(-3), 1))*INDIRECT(ADDRESS(ROW()+(0), COLUMN()+(-1), 1)), 2)</f>
        <v>0.13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0.033</v>
      </c>
      <c r="G21" s="13"/>
      <c r="H21" s="14">
        <v>14.54</v>
      </c>
      <c r="I21" s="14">
        <f ca="1">ROUND(INDIRECT(ADDRESS(ROW()+(0), COLUMN()+(-3), 1))*INDIRECT(ADDRESS(ROW()+(0), COLUMN()+(-1), 1)), 2)</f>
        <v>0.48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0.61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0.039</v>
      </c>
      <c r="G24" s="11"/>
      <c r="H24" s="12">
        <v>28.42</v>
      </c>
      <c r="I24" s="12">
        <f ca="1">ROUND(INDIRECT(ADDRESS(ROW()+(0), COLUMN()+(-3), 1))*INDIRECT(ADDRESS(ROW()+(0), COLUMN()+(-1), 1)), 2)</f>
        <v>1.11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0.042</v>
      </c>
      <c r="G25" s="11"/>
      <c r="H25" s="12">
        <v>25.28</v>
      </c>
      <c r="I25" s="12">
        <f ca="1">ROUND(INDIRECT(ADDRESS(ROW()+(0), COLUMN()+(-3), 1))*INDIRECT(ADDRESS(ROW()+(0), COLUMN()+(-1), 1)), 2)</f>
        <v>1.06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0.096</v>
      </c>
      <c r="G26" s="11"/>
      <c r="H26" s="12">
        <v>28.39</v>
      </c>
      <c r="I26" s="12">
        <f ca="1">ROUND(INDIRECT(ADDRESS(ROW()+(0), COLUMN()+(-3), 1))*INDIRECT(ADDRESS(ROW()+(0), COLUMN()+(-1), 1)), 2)</f>
        <v>2.73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0.108</v>
      </c>
      <c r="G27" s="13"/>
      <c r="H27" s="14">
        <v>25.25</v>
      </c>
      <c r="I27" s="14">
        <f ca="1">ROUND(INDIRECT(ADDRESS(ROW()+(0), COLUMN()+(-3), 1))*INDIRECT(ADDRESS(ROW()+(0), COLUMN()+(-1), 1)), 2)</f>
        <v>2.73</v>
      </c>
      <c r="J27" s="14"/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1))), 2)</f>
        <v>7.63</v>
      </c>
      <c r="J28" s="17"/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5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4">
        <f ca="1">ROUND(SUM(INDIRECT(ADDRESS(ROW()+(-2), COLUMN()+(1), 1)),INDIRECT(ADDRESS(ROW()+(-8), COLUMN()+(1), 1)),INDIRECT(ADDRESS(ROW()+(-12), COLUMN()+(1), 1))), 2)</f>
        <v>154.29</v>
      </c>
      <c r="I30" s="14">
        <f ca="1">ROUND(INDIRECT(ADDRESS(ROW()+(0), COLUMN()+(-3), 1))*INDIRECT(ADDRESS(ROW()+(0), COLUMN()+(-1), 1))/100, 2)</f>
        <v>3.09</v>
      </c>
      <c r="J30" s="14"/>
    </row>
    <row r="31" spans="1:10" ht="13.50" thickBot="1" customHeight="1">
      <c r="A31" s="8"/>
      <c r="B31" s="8"/>
      <c r="C31" s="8"/>
      <c r="D31" s="8"/>
      <c r="E31" s="8"/>
      <c r="F31" s="21" t="s">
        <v>62</v>
      </c>
      <c r="G31" s="21"/>
      <c r="H31" s="21"/>
      <c r="I31" s="22">
        <f ca="1">ROUND(SUM(INDIRECT(ADDRESS(ROW()+(-1), COLUMN()+(0), 1)),INDIRECT(ADDRESS(ROW()+(-3), COLUMN()+(0), 1)),INDIRECT(ADDRESS(ROW()+(-9), COLUMN()+(0), 1)),INDIRECT(ADDRESS(ROW()+(-13), COLUMN()+(0), 1))), 2)</f>
        <v>157.38</v>
      </c>
      <c r="J31" s="22"/>
    </row>
    <row r="34" spans="1:10" ht="13.50" thickBot="1" customHeight="1">
      <c r="A34" s="23" t="s">
        <v>63</v>
      </c>
      <c r="B34" s="23"/>
      <c r="C34" s="23"/>
      <c r="D34" s="23"/>
      <c r="E34" s="23"/>
      <c r="F34" s="23"/>
      <c r="G34" s="23" t="s">
        <v>64</v>
      </c>
      <c r="H34" s="23" t="s">
        <v>65</v>
      </c>
      <c r="I34" s="23"/>
      <c r="J34" s="23" t="s">
        <v>66</v>
      </c>
    </row>
    <row r="35" spans="1:10" ht="13.50" thickBot="1" customHeight="1">
      <c r="A35" s="24" t="s">
        <v>67</v>
      </c>
      <c r="B35" s="24"/>
      <c r="C35" s="24"/>
      <c r="D35" s="24"/>
      <c r="E35" s="24"/>
      <c r="F35" s="24"/>
      <c r="G35" s="25">
        <v>1.06202e+006</v>
      </c>
      <c r="H35" s="25">
        <v>1.06202e+006</v>
      </c>
      <c r="I35" s="25"/>
      <c r="J35" s="25" t="s">
        <v>68</v>
      </c>
    </row>
    <row r="36" spans="1:10" ht="13.50" thickBot="1" customHeight="1">
      <c r="A36" s="26" t="s">
        <v>69</v>
      </c>
      <c r="B36" s="26"/>
      <c r="C36" s="26"/>
      <c r="D36" s="26"/>
      <c r="E36" s="26"/>
      <c r="F36" s="26"/>
      <c r="G36" s="27"/>
      <c r="H36" s="27"/>
      <c r="I36" s="27"/>
      <c r="J36" s="27"/>
    </row>
    <row r="37" spans="1:10" ht="13.50" thickBot="1" customHeight="1">
      <c r="A37" s="24" t="s">
        <v>70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71</v>
      </c>
    </row>
    <row r="38" spans="1:10" ht="13.50" thickBot="1" customHeight="1">
      <c r="A38" s="26" t="s">
        <v>72</v>
      </c>
      <c r="B38" s="26"/>
      <c r="C38" s="26"/>
      <c r="D38" s="26"/>
      <c r="E38" s="26"/>
      <c r="F38" s="26"/>
      <c r="G38" s="27"/>
      <c r="H38" s="27"/>
      <c r="I38" s="27"/>
      <c r="J38" s="27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5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H28"/>
    <mergeCell ref="I28:J28"/>
    <mergeCell ref="A29:B29"/>
    <mergeCell ref="C29:D29"/>
    <mergeCell ref="E29:G29"/>
    <mergeCell ref="I29:J29"/>
    <mergeCell ref="A30:B30"/>
    <mergeCell ref="C30:D30"/>
    <mergeCell ref="F30:G30"/>
    <mergeCell ref="I30:J30"/>
    <mergeCell ref="A31:B31"/>
    <mergeCell ref="C31:D31"/>
    <mergeCell ref="F31:H31"/>
    <mergeCell ref="I31:J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