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<sst xmlns="http://schemas.openxmlformats.org/spreadsheetml/2006/main" count="28" uniqueCount="28">
  <si>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</si>
  <si>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0GD040</t>
  </si>
  <si>
    <t xml:space="preserve">U</t>
  </si>
  <si>
    <t xml:space="preserve">Informe de l'estudi dels estrats arqueològics en edifici d'interès històric.</t>
  </si>
  <si>
    <r>
      <rPr>
        <sz val="8.25"/>
        <color rgb="FF000000"/>
        <rFont val="Arial"/>
        <family val="2"/>
      </rPr>
      <t xml:space="preserve">Informe bàsic de l'estudi dels estrats arqueològics en edifici d'interès històric, amb la finalitat de determinar l'evolució de les diferents estructures constructives realitzades al llarg dels anys, així com les modificacions sofertes, amb una cronologia d'aquestes.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</si>
  <si>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</si>
  <si>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</si>
  <si>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</si>
  <si>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</si>
  <si>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</si>
  <si>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</si>
  <si>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</si>
  <si>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mt51arq010</t>
  </si>
  <si>
    <t xml:space="preserve">U</t>
  </si>
  <si>
    <t xml:space="preserve">Material fungible per a treballs d'arqueologia.</t>
  </si>
  <si>
    <t xml:space="preserve">Subtotal materials:</t>
  </si>
  <si>
    <t xml:space="preserve">Mà d'obra</t>
  </si>
  <si>
    <t xml:space="preserve">mo000</t>
  </si>
  <si>
    <t xml:space="preserve">h</t>
  </si>
  <si>
    <t xml:space="preserve">arqueòleg.</t>
  </si>
  <si>
    <t xml:space="preserve">mo057</t>
  </si>
  <si>
    <t xml:space="preserve">h</t>
  </si>
  <si>
    <t xml:space="preserve">Ajudant arqueòleg.</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</si>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</sst>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76" customWidth="1"/>
    <col min="4" max="4" width="13.26" customWidth="1"/>
    <col min="5" max="5" width="44.20" customWidth="1"/>
    <col min="6" max="6" width="19.21" customWidth="1"/>
    <col min="7" max="7" width="17.68" customWidth="1"/>
    <col min="8" max="8" width="16.4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v>
      </c>
      <c r="G10" s="14">
        <v>960</v>
      </c>
      <c r="H10" s="14">
        <f ca="1">ROUND(INDIRECT(ADDRESS(ROW()+(0), COLUMN()+(-2), 1))*INDIRECT(ADDRESS(ROW()+(0), COLUMN()+(-1), 1)), 2)</f>
        <v>96</v>
      </c>
    </row>
    <row r="11" spans="1:8" ht="13.50" thickBot="1" customHeight="1">
      <c r="A11" s="15"/>
      <c r="B11" s="15"/>
      <c r="C11" s="15"/>
      <c r="D11" s="15"/>
      <c r="E11" s="15"/>
      <c r="F11" s="9" t="s">
        <v>15</v>
      </c>
      <c r="G11" s="9"/>
      <c r="H11" s="17">
        <f ca="1">ROUND(SUM(INDIRECT(ADDRESS(ROW()+(-1), COLUMN()+(0), 1))), 2)</f>
        <v>96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13.188</v>
      </c>
      <c r="G13" s="13">
        <v>35.46</v>
      </c>
      <c r="H13" s="13">
        <f ca="1">ROUND(INDIRECT(ADDRESS(ROW()+(0), COLUMN()+(-2), 1))*INDIRECT(ADDRESS(ROW()+(0), COLUMN()+(-1), 1)), 2)</f>
        <v>467.65</v>
      </c>
    </row>
    <row r="14" spans="1:8" ht="13.50" thickBot="1" customHeight="1">
      <c r="A14" s="1" t="s">
        <v>20</v>
      </c>
      <c r="B14" s="1"/>
      <c r="C14" s="1"/>
      <c r="D14" s="10" t="s">
        <v>21</v>
      </c>
      <c r="E14" s="1" t="s">
        <v>22</v>
      </c>
      <c r="F14" s="12">
        <v>13.188</v>
      </c>
      <c r="G14" s="14">
        <v>29.25</v>
      </c>
      <c r="H14" s="14">
        <f ca="1">ROUND(INDIRECT(ADDRESS(ROW()+(0), COLUMN()+(-2), 1))*INDIRECT(ADDRESS(ROW()+(0), COLUMN()+(-1), 1)), 2)</f>
        <v>385.75</v>
      </c>
    </row>
    <row r="15" spans="1:8" ht="13.50" thickBot="1" customHeight="1">
      <c r="A15" s="15"/>
      <c r="B15" s="15"/>
      <c r="C15" s="15"/>
      <c r="D15" s="15"/>
      <c r="E15" s="15"/>
      <c r="F15" s="9" t="s">
        <v>23</v>
      </c>
      <c r="G15" s="9"/>
      <c r="H15" s="17">
        <f ca="1">ROUND(SUM(INDIRECT(ADDRESS(ROW()+(-1), COLUMN()+(0), 1)),INDIRECT(ADDRESS(ROW()+(-2), COLUMN()+(0), 1))), 2)</f>
        <v>853.4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949.4</v>
      </c>
      <c r="H17" s="14">
        <f ca="1">ROUND(INDIRECT(ADDRESS(ROW()+(0), COLUMN()+(-2), 1))*INDIRECT(ADDRESS(ROW()+(0), COLUMN()+(-1), 1))/100, 2)</f>
        <v>18.99</v>
      </c>
    </row>
    <row r="18" spans="1:8" ht="13.50" thickBot="1" customHeight="1">
      <c r="A18" s="8"/>
      <c r="B18" s="8"/>
      <c r="C18" s="8"/>
      <c r="D18" s="8"/>
      <c r="E18" s="8"/>
      <c r="F18" s="21" t="s">
        <v>27</v>
      </c>
      <c r="G18" s="21"/>
      <c r="H18" s="22">
        <f ca="1">ROUND(SUM(INDIRECT(ADDRESS(ROW()+(-1), COLUMN()+(0), 1)),INDIRECT(ADDRESS(ROW()+(-3), COLUMN()+(0), 1)),INDIRECT(ADDRESS(ROW()+(-7), COLUMN()+(0), 1))), 2)</f>
        <v>968.39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