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<sst xmlns="http://schemas.openxmlformats.org/spreadsheetml/2006/main" count="45" uniqueCount="45">
  <si>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</si>
  <si>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</si>
  <si>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</si>
  <si>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 de carreus.</t>
  </si>
  <si>
    <r>
      <rPr>
        <sz val="8.25"/>
        <color rgb="FF000000"/>
        <rFont val="Arial"/>
        <family val="2"/>
      </rPr>
      <t xml:space="preserve">Mur de càrrega de carreus realitzat amb carreuons de pedra calcària amb acabat buixardat en la cara vista, amb les cares llaurades en taller, assegudes unes sobre les altres amb la interposició de morter de calç industrial, color Natural, M-15, subministrat en sacs, que serveixi de llit, en murs de fins a 50 cm d'espessor.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</si>
  <si>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</si>
  <si>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</si>
  <si>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</si>
  <si>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</si>
  <si>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</si>
  <si>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</si>
  <si>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</si>
  <si>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mt06pil010b</t>
  </si>
  <si>
    <t xml:space="preserve">m³</t>
  </si>
  <si>
    <t xml:space="preserve">Pedra calcària per a carreus, realitzada amb carreuons: pedres tallades en forma de paral·lelepípede i dimensions màximes aproximades de 40x22x18 cm.</t>
  </si>
  <si>
    <t xml:space="preserve">mt08aaa010a</t>
  </si>
  <si>
    <t xml:space="preserve">m³</t>
  </si>
  <si>
    <t xml:space="preserve">Aigua.</t>
  </si>
  <si>
    <t xml:space="preserve">mt09mcu010aah</t>
  </si>
  <si>
    <t xml:space="preserve">t</t>
  </si>
  <si>
    <t xml:space="preserve">Morter industrial per a obra de paleta, de calç, color Natural, categoria M-15 (resistència a compressió 15 N/mm²), compost de calç hidràulica natural, tipus NHL 5, segons UNE-EN 459-1 i àrids silicis seleccionats, subministrat en sacs, segons UNE-EN 998-2.</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</si>
  <si>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</si>
  <si>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</si>
  <si>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</si>
  <si>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</si>
  <si>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</si>
  <si>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</si>
  <si>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</si>
  <si>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</si>
  <si>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</si>
  <si>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</si>
  <si>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</si>
  <si>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</si>
  <si>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105,23€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</si>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</sst>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63" customWidth="1"/>
    <col min="4" max="4" width="73.10" customWidth="1"/>
    <col min="5" max="5" width="11.56" customWidth="1"/>
    <col min="6" max="6" width="1.19"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24.00" thickBot="1" customHeight="1">
      <c r="A10" s="1" t="s">
        <v>12</v>
      </c>
      <c r="B10" s="1"/>
      <c r="C10" s="10" t="s">
        <v>13</v>
      </c>
      <c r="D10" s="1" t="s">
        <v>14</v>
      </c>
      <c r="E10" s="11">
        <v>1.05</v>
      </c>
      <c r="F10" s="11"/>
      <c r="G10" s="12">
        <v>589.01</v>
      </c>
      <c r="H10" s="12">
        <f ca="1">ROUND(INDIRECT(ADDRESS(ROW()+(0), COLUMN()+(-3), 1))*INDIRECT(ADDRESS(ROW()+(0), COLUMN()+(-1), 1)), 2)</f>
        <v>618.46</v>
      </c>
      <c r="I10" s="12"/>
    </row>
    <row r="11" spans="1:9" ht="13.50" thickBot="1" customHeight="1">
      <c r="A11" s="1" t="s">
        <v>15</v>
      </c>
      <c r="B11" s="1"/>
      <c r="C11" s="10" t="s">
        <v>16</v>
      </c>
      <c r="D11" s="1" t="s">
        <v>17</v>
      </c>
      <c r="E11" s="11">
        <v>0.068</v>
      </c>
      <c r="F11" s="11"/>
      <c r="G11" s="12">
        <v>1.5</v>
      </c>
      <c r="H11" s="12">
        <f ca="1">ROUND(INDIRECT(ADDRESS(ROW()+(0), COLUMN()+(-3), 1))*INDIRECT(ADDRESS(ROW()+(0), COLUMN()+(-1), 1)), 2)</f>
        <v>0.1</v>
      </c>
      <c r="I11" s="12"/>
    </row>
    <row r="12" spans="1:9" ht="45.00" thickBot="1" customHeight="1">
      <c r="A12" s="1" t="s">
        <v>18</v>
      </c>
      <c r="B12" s="1"/>
      <c r="C12" s="10" t="s">
        <v>19</v>
      </c>
      <c r="D12" s="1" t="s">
        <v>20</v>
      </c>
      <c r="E12" s="13">
        <v>0.376</v>
      </c>
      <c r="F12" s="13"/>
      <c r="G12" s="14">
        <v>261.42</v>
      </c>
      <c r="H12" s="14">
        <f ca="1">ROUND(INDIRECT(ADDRESS(ROW()+(0), COLUMN()+(-3), 1))*INDIRECT(ADDRESS(ROW()+(0), COLUMN()+(-1), 1)), 2)</f>
        <v>98.29</v>
      </c>
      <c r="I12" s="14"/>
    </row>
    <row r="13" spans="1:9" ht="13.50" thickBot="1" customHeight="1">
      <c r="A13" s="15"/>
      <c r="B13" s="15"/>
      <c r="C13" s="15"/>
      <c r="D13" s="15"/>
      <c r="E13" s="9" t="s">
        <v>21</v>
      </c>
      <c r="F13" s="9"/>
      <c r="G13" s="9"/>
      <c r="H13" s="17">
        <f ca="1">ROUND(SUM(INDIRECT(ADDRESS(ROW()+(-1), COLUMN()+(0), 1)),INDIRECT(ADDRESS(ROW()+(-2), COLUMN()+(0), 1)),INDIRECT(ADDRESS(ROW()+(-3), COLUMN()+(0), 1))), 2)</f>
        <v>716.85</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9.97</v>
      </c>
      <c r="F15" s="11"/>
      <c r="G15" s="12">
        <v>28.42</v>
      </c>
      <c r="H15" s="12">
        <f ca="1">ROUND(INDIRECT(ADDRESS(ROW()+(0), COLUMN()+(-3), 1))*INDIRECT(ADDRESS(ROW()+(0), COLUMN()+(-1), 1)), 2)</f>
        <v>283.35</v>
      </c>
      <c r="I15" s="12"/>
    </row>
    <row r="16" spans="1:9" ht="13.50" thickBot="1" customHeight="1">
      <c r="A16" s="1" t="s">
        <v>26</v>
      </c>
      <c r="B16" s="1"/>
      <c r="C16" s="10" t="s">
        <v>27</v>
      </c>
      <c r="D16" s="1" t="s">
        <v>28</v>
      </c>
      <c r="E16" s="13">
        <v>11.447</v>
      </c>
      <c r="F16" s="13"/>
      <c r="G16" s="14">
        <v>25.28</v>
      </c>
      <c r="H16" s="14">
        <f ca="1">ROUND(INDIRECT(ADDRESS(ROW()+(0), COLUMN()+(-3), 1))*INDIRECT(ADDRESS(ROW()+(0), COLUMN()+(-1), 1)), 2)</f>
        <v>289.38</v>
      </c>
      <c r="I16" s="14"/>
    </row>
    <row r="17" spans="1:9" ht="13.50" thickBot="1" customHeight="1">
      <c r="A17" s="15"/>
      <c r="B17" s="15"/>
      <c r="C17" s="15"/>
      <c r="D17" s="15"/>
      <c r="E17" s="9" t="s">
        <v>29</v>
      </c>
      <c r="F17" s="9"/>
      <c r="G17" s="9"/>
      <c r="H17" s="17">
        <f ca="1">ROUND(SUM(INDIRECT(ADDRESS(ROW()+(-1), COLUMN()+(0), 1)),INDIRECT(ADDRESS(ROW()+(-2), COLUMN()+(0), 1))), 2)</f>
        <v>572.73</v>
      </c>
      <c r="I17" s="17"/>
    </row>
    <row r="18" spans="1:9" ht="13.50" thickBot="1" customHeight="1">
      <c r="A18" s="15">
        <v>3</v>
      </c>
      <c r="B18" s="15"/>
      <c r="C18" s="15"/>
      <c r="D18" s="18" t="s">
        <v>30</v>
      </c>
      <c r="E18" s="18"/>
      <c r="F18" s="18"/>
      <c r="G18" s="15"/>
      <c r="H18" s="15"/>
      <c r="I18" s="15"/>
    </row>
    <row r="19" spans="1:9" ht="13.50" thickBot="1" customHeight="1">
      <c r="A19" s="19"/>
      <c r="B19" s="19"/>
      <c r="C19" s="20" t="s">
        <v>31</v>
      </c>
      <c r="D19" s="19" t="s">
        <v>32</v>
      </c>
      <c r="E19" s="13">
        <v>2</v>
      </c>
      <c r="F19" s="13"/>
      <c r="G19" s="14">
        <f ca="1">ROUND(SUM(INDIRECT(ADDRESS(ROW()+(-2), COLUMN()+(1), 1)),INDIRECT(ADDRESS(ROW()+(-6), COLUMN()+(1), 1))), 2)</f>
        <v>1289.58</v>
      </c>
      <c r="H19" s="14">
        <f ca="1">ROUND(INDIRECT(ADDRESS(ROW()+(0), COLUMN()+(-3), 1))*INDIRECT(ADDRESS(ROW()+(0), COLUMN()+(-1), 1))/100, 2)</f>
        <v>25.79</v>
      </c>
      <c r="I19" s="14"/>
    </row>
    <row r="20" spans="1:9" ht="13.50" thickBot="1" customHeight="1">
      <c r="A20" s="21" t="s">
        <v>33</v>
      </c>
      <c r="B20" s="21"/>
      <c r="C20" s="22"/>
      <c r="D20" s="23"/>
      <c r="E20" s="24" t="s">
        <v>34</v>
      </c>
      <c r="F20" s="24"/>
      <c r="G20" s="25"/>
      <c r="H20" s="26">
        <f ca="1">ROUND(SUM(INDIRECT(ADDRESS(ROW()+(-1), COLUMN()+(0), 1)),INDIRECT(ADDRESS(ROW()+(-3), COLUMN()+(0), 1)),INDIRECT(ADDRESS(ROW()+(-7), COLUMN()+(0), 1))), 2)</f>
        <v>1315.37</v>
      </c>
      <c r="I20" s="26"/>
    </row>
    <row r="23" spans="1:9" ht="13.50" thickBot="1" customHeight="1">
      <c r="A23" s="27" t="s">
        <v>35</v>
      </c>
      <c r="B23" s="27"/>
      <c r="C23" s="27"/>
      <c r="D23" s="27"/>
      <c r="E23" s="27" t="s">
        <v>36</v>
      </c>
      <c r="F23" s="27" t="s">
        <v>37</v>
      </c>
      <c r="G23" s="27"/>
      <c r="H23" s="27"/>
      <c r="I23" s="27" t="s">
        <v>38</v>
      </c>
    </row>
    <row r="24" spans="1:9" ht="13.50" thickBot="1" customHeight="1">
      <c r="A24" s="28" t="s">
        <v>39</v>
      </c>
      <c r="B24" s="28"/>
      <c r="C24" s="28"/>
      <c r="D24" s="28"/>
      <c r="E24" s="29">
        <v>1.18202e+006</v>
      </c>
      <c r="F24" s="29">
        <v>1.18202e+006</v>
      </c>
      <c r="G24" s="29"/>
      <c r="H24" s="29"/>
      <c r="I24" s="29" t="s">
        <v>40</v>
      </c>
    </row>
    <row r="25" spans="1:9" ht="13.5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2">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G17"/>
    <mergeCell ref="H17:I17"/>
    <mergeCell ref="A18:B18"/>
    <mergeCell ref="D18:F18"/>
    <mergeCell ref="H18:I18"/>
    <mergeCell ref="A19:B19"/>
    <mergeCell ref="E19:F19"/>
    <mergeCell ref="H19:I19"/>
    <mergeCell ref="A20:D20"/>
    <mergeCell ref="E20:G20"/>
    <mergeCell ref="H20:I20"/>
    <mergeCell ref="A23:D23"/>
    <mergeCell ref="F23:H23"/>
    <mergeCell ref="A24:D24"/>
    <mergeCell ref="E24:E25"/>
    <mergeCell ref="F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