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<sst xmlns="http://schemas.openxmlformats.org/spreadsheetml/2006/main" count="35" uniqueCount="35">
  <si>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</si>
  <si>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FAZ020</t>
  </si>
  <si>
    <t xml:space="preserve">m²</t>
  </si>
  <si>
    <t xml:space="preserve">Revestiment exterior de façana ventilada, de lamel·les de fusta termotractada.</t>
  </si>
  <si>
    <r>
      <rPr>
        <sz val="8.25"/>
        <color rgb="FF000000"/>
        <rFont val="Arial"/>
        <family val="2"/>
      </rPr>
      <t xml:space="preserve">Revestiment exterior de façana ventilada, de lamel·les de fusta termotractada, de pi silvestre (Pinus sylvestris) procedent d'Espanya, amb certificat PEFC, de secció rectangular, amb les vores encadellades, de 2400x120x20 mm, amb classe d'ús 3.1, segons UNE-EN 335, amb resistència al foc D-s2, d0, segons UNE-EN 13501-1; col·locació en posició horitzontal amb cargols autoroscants d'acer inoxidable, sobre subestructura de suport formada per llistó de 46x46 mm de secció, de fusta de pinastre (Pinus pinaster), tractada en autoclau, amb classe d'ús 4, segons UNE-EN 335, amb una separació de 600 mm, fixades a suport de fusta amb cargols d'acer al carboni. El preu no inclou l'aïllament tèrmic.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</si>
  <si>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</si>
  <si>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</si>
  <si>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</si>
  <si>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</si>
  <si>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</si>
  <si>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</si>
  <si>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</si>
  <si>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mt07mee203fA</t>
  </si>
  <si>
    <t xml:space="preserve">m</t>
  </si>
  <si>
    <t xml:space="preserve">Llistó de 46x46 mm de secció, de fusta de pinastre (Pinus pinaster), tractada en autoclau, amb classe d'ús 4, segons UNE-EN 335, acabat raspallat, amb humitat inferior al 20%.</t>
  </si>
  <si>
    <t xml:space="preserve">mt07emr411ad</t>
  </si>
  <si>
    <t xml:space="preserve">U</t>
  </si>
  <si>
    <t xml:space="preserve">Cargol de 5 mm de diàmetre i 80 mm de longitud, d'acer al carboni, per a ús exterior.</t>
  </si>
  <si>
    <t xml:space="preserve">mt22bfi005aeb</t>
  </si>
  <si>
    <t xml:space="preserve">m²</t>
  </si>
  <si>
    <t xml:space="preserve">Lamel·les de fusta termotractada, de pi silvestre (Pinus sylvestris) procedent d'Espanya, amb certificat PEFC, de secció rectangular, amb les vores encadellades, de 2400x120x20 mm, amb classe d'ús 3.1, segons UNE-EN 335, amb resistència al foc D-s2, d0, segons UNE-EN 13501-1, tall en taller, per a muntatge en obra, amb cargols autoroscants d'acer inoxidable per a la fixació del revestiment a la subestructura suport; amb el preu incrementat el 5% en concepte de peces especials per a la resolució de punts singulars.</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</si>
  <si>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</si>
  <si>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</si>
  <si>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</si>
  <si>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</si>
  <si>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</si>
  <si>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</si>
  <si>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</si>
  <si>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</si>
  <si>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</si>
  <si>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</si>
  <si>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</si>
  <si>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</si>
  <si>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3,15€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</si>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</sst>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75.14"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1.7</v>
      </c>
      <c r="F10" s="12">
        <v>2.25</v>
      </c>
      <c r="G10" s="12">
        <f ca="1">ROUND(INDIRECT(ADDRESS(ROW()+(0), COLUMN()+(-2), 1))*INDIRECT(ADDRESS(ROW()+(0), COLUMN()+(-1), 1)), 2)</f>
        <v>3.83</v>
      </c>
    </row>
    <row r="11" spans="1:7" ht="13.50" thickBot="1" customHeight="1">
      <c r="A11" s="1" t="s">
        <v>15</v>
      </c>
      <c r="B11" s="1"/>
      <c r="C11" s="10" t="s">
        <v>16</v>
      </c>
      <c r="D11" s="1" t="s">
        <v>17</v>
      </c>
      <c r="E11" s="11">
        <v>6</v>
      </c>
      <c r="F11" s="12">
        <v>0.13</v>
      </c>
      <c r="G11" s="12">
        <f ca="1">ROUND(INDIRECT(ADDRESS(ROW()+(0), COLUMN()+(-2), 1))*INDIRECT(ADDRESS(ROW()+(0), COLUMN()+(-1), 1)), 2)</f>
        <v>0.78</v>
      </c>
    </row>
    <row r="12" spans="1:7" ht="66.00" thickBot="1" customHeight="1">
      <c r="A12" s="1" t="s">
        <v>18</v>
      </c>
      <c r="B12" s="1"/>
      <c r="C12" s="10" t="s">
        <v>19</v>
      </c>
      <c r="D12" s="1" t="s">
        <v>20</v>
      </c>
      <c r="E12" s="13">
        <v>1.05</v>
      </c>
      <c r="F12" s="14">
        <v>39.91</v>
      </c>
      <c r="G12" s="14">
        <f ca="1">ROUND(INDIRECT(ADDRESS(ROW()+(0), COLUMN()+(-2), 1))*INDIRECT(ADDRESS(ROW()+(0), COLUMN()+(-1), 1)), 2)</f>
        <v>41.91</v>
      </c>
    </row>
    <row r="13" spans="1:7" ht="13.50" thickBot="1" customHeight="1">
      <c r="A13" s="15"/>
      <c r="B13" s="15"/>
      <c r="C13" s="15"/>
      <c r="D13" s="15"/>
      <c r="E13" s="9" t="s">
        <v>21</v>
      </c>
      <c r="F13" s="9"/>
      <c r="G13" s="17">
        <f ca="1">ROUND(SUM(INDIRECT(ADDRESS(ROW()+(-1), COLUMN()+(0), 1)),INDIRECT(ADDRESS(ROW()+(-2), COLUMN()+(0), 1)),INDIRECT(ADDRESS(ROW()+(-3), COLUMN()+(0), 1))), 2)</f>
        <v>46.52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1.035</v>
      </c>
      <c r="F15" s="12">
        <v>29.34</v>
      </c>
      <c r="G15" s="12">
        <f ca="1">ROUND(INDIRECT(ADDRESS(ROW()+(0), COLUMN()+(-2), 1))*INDIRECT(ADDRESS(ROW()+(0), COLUMN()+(-1), 1)), 2)</f>
        <v>30.37</v>
      </c>
    </row>
    <row r="16" spans="1:7" ht="13.50" thickBot="1" customHeight="1">
      <c r="A16" s="1" t="s">
        <v>26</v>
      </c>
      <c r="B16" s="1"/>
      <c r="C16" s="10" t="s">
        <v>27</v>
      </c>
      <c r="D16" s="1" t="s">
        <v>28</v>
      </c>
      <c r="E16" s="13">
        <v>1.035</v>
      </c>
      <c r="F16" s="14">
        <v>25.28</v>
      </c>
      <c r="G16" s="14">
        <f ca="1">ROUND(INDIRECT(ADDRESS(ROW()+(0), COLUMN()+(-2), 1))*INDIRECT(ADDRESS(ROW()+(0), COLUMN()+(-1), 1)), 2)</f>
        <v>26.16</v>
      </c>
    </row>
    <row r="17" spans="1:7" ht="13.50" thickBot="1" customHeight="1">
      <c r="A17" s="15"/>
      <c r="B17" s="15"/>
      <c r="C17" s="15"/>
      <c r="D17" s="15"/>
      <c r="E17" s="9" t="s">
        <v>29</v>
      </c>
      <c r="F17" s="9"/>
      <c r="G17" s="17">
        <f ca="1">ROUND(SUM(INDIRECT(ADDRESS(ROW()+(-1), COLUMN()+(0), 1)),INDIRECT(ADDRESS(ROW()+(-2), COLUMN()+(0), 1))), 2)</f>
        <v>56.53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103.05</v>
      </c>
      <c r="G19" s="14">
        <f ca="1">ROUND(INDIRECT(ADDRESS(ROW()+(0), COLUMN()+(-2), 1))*INDIRECT(ADDRESS(ROW()+(0), COLUMN()+(-1), 1))/100, 2)</f>
        <v>2.06</v>
      </c>
    </row>
    <row r="20" spans="1:7" ht="13.50" thickBot="1" customHeight="1">
      <c r="A20" s="21" t="s">
        <v>33</v>
      </c>
      <c r="B20" s="21"/>
      <c r="C20" s="22"/>
      <c r="D20" s="23"/>
      <c r="E20" s="24" t="s">
        <v>34</v>
      </c>
      <c r="F20" s="25"/>
      <c r="G20" s="26">
        <f ca="1">ROUND(SUM(INDIRECT(ADDRESS(ROW()+(-1), COLUMN()+(0), 1)),INDIRECT(ADDRESS(ROW()+(-3), COLUMN()+(0), 1)),INDIRECT(ADDRESS(ROW()+(-7), COLUMN()+(0), 1))), 2)</f>
        <v>105.11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