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<sst xmlns="http://schemas.openxmlformats.org/spreadsheetml/2006/main" count="69" uniqueCount="69">
  <si>
    <t xml:space="preserve"/>
  </si>
  <si>
    <t xml:space="preserve">FFQ025</t>
  </si>
  <si>
    <t xml:space="preserve">m²</t>
  </si>
  <si>
    <t xml:space="preserve">Full de partició interior, de fàbrica de bloc de formigó cel·lular per a revestir.</t>
  </si>
  <si>
    <r>
      <rPr>
        <sz val="8.25"/>
        <color rgb="FF000000"/>
        <rFont val="Arial"/>
        <family val="2"/>
      </rPr>
      <t xml:space="preserve">Full de partició interior, de 8,5 cm d'espessor, de fàbrica de bloc de formigó cel·lular endurit en autoclau, 60x25x8,5 cm, per revestir, rebuda amb morter cola. Llinda prefabricada. Inclús elements d'ancoratge d'acer galvanitzat en calent, per a fixació de la fàbrica a l'estructura.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</si>
  <si>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</si>
  <si>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</si>
  <si>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</si>
  <si>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</si>
  <si>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</si>
  <si>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</si>
  <si>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</si>
  <si>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mt09mif010ea</t>
  </si>
  <si>
    <t xml:space="preserve">t</t>
  </si>
  <si>
    <t xml:space="preserve">Morter industrial per a obra de paleta, de ciment, color gris, categoria M-10 (resistència a compressió 10 N/mm²), subministrat en sacs, segons UNE-EN 998-2.</t>
  </si>
  <si>
    <t xml:space="preserve">mt02bhb010ibpb</t>
  </si>
  <si>
    <t xml:space="preserve">U</t>
  </si>
  <si>
    <t xml:space="preserve">Bloc de formigó cel·lular endurit en autoclau, 60x25x8,5 cm, densitat 500 kg/m³, conductivitat tèrmica 0,13 W/(mK), amb un aïllament a soroll aeri de 36 dBA, Euroclasse A1 de reacció al foc segons UNE-EN 13501-1, per revestir, segons UNE-EN 771-4.</t>
  </si>
  <si>
    <t xml:space="preserve">mt09mib010b</t>
  </si>
  <si>
    <t xml:space="preserve">kg</t>
  </si>
  <si>
    <t xml:space="preserve">Morter cola, compost per ciment Pòrtland, àrids seleccionats i additius especials, d'aplicació en fàbriques de bloc de formigó cel·lular, subministrat en sacs de 25 kg, tipus T segons UNE-EN 998-2.</t>
  </si>
  <si>
    <t xml:space="preserve">mt07aaa040a150</t>
  </si>
  <si>
    <t xml:space="preserve">U</t>
  </si>
  <si>
    <t xml:space="preserve">Repercussió, per m² de full principal de fàbrica de bloc de formigó cel·lular per revestir, d' elements d'ancoratge d'acer galvanitzat en calent, per a fixació de la fàbrica a l'estructura.</t>
  </si>
  <si>
    <t xml:space="preserve">mt02bhb110c</t>
  </si>
  <si>
    <t xml:space="preserve">U</t>
  </si>
  <si>
    <t xml:space="preserve">Llinda prefabricada de formigó cel·lular endurit en autoclau, de 8,5 cm d'amplada, 25 cm d'altura i 150 cm de longitud, densitat 500 kg/m³, conductivitat tèrmica 0,13 W/(mK), Euroclasse A1 de reacció al foc segons UNE-EN 13501-1, per revestir, segons UNE-EN 771-4.</t>
  </si>
  <si>
    <t xml:space="preserve">mt50spa050m</t>
  </si>
  <si>
    <t xml:space="preserve">m³</t>
  </si>
  <si>
    <t xml:space="preserve">Tauló de fusta de pi, dimensions 20x7,2 cm.</t>
  </si>
  <si>
    <t xml:space="preserve">mt50spa081a</t>
  </si>
  <si>
    <t xml:space="preserve">U</t>
  </si>
  <si>
    <t xml:space="preserve">Puntal metàl·lic telescòpic, de fins a 3 m d'altura.</t>
  </si>
  <si>
    <t xml:space="preserve">mt50spa101</t>
  </si>
  <si>
    <t xml:space="preserve">kg</t>
  </si>
  <si>
    <t xml:space="preserve">Claus d'acer.</t>
  </si>
  <si>
    <t xml:space="preserve">mt13blw110a</t>
  </si>
  <si>
    <t xml:space="preserve">U</t>
  </si>
  <si>
    <t xml:space="preserve">Aerosol de 750 cm³ d'escuma de poliuretà, de 22,5 kg/m³ de densitat, 140% d'expansió, 18 N/cm² de resistència a tracció i 20 N/cm² de resistència a flexió, conductivitat tèrmica 0,04 W/(mK), estable de -40°C a 100°C; per a aplicar amb pistola; segons UNE-EN 13165.</t>
  </si>
  <si>
    <t xml:space="preserve">Subtotal materials:</t>
  </si>
  <si>
    <t xml:space="preserve">Mà d'obra</t>
  </si>
  <si>
    <t xml:space="preserve">mo021</t>
  </si>
  <si>
    <t xml:space="preserve">h</t>
  </si>
  <si>
    <t xml:space="preserve">Oficial 1ª construcció en treballs de ram de paleta.</t>
  </si>
  <si>
    <t xml:space="preserve">mo114</t>
  </si>
  <si>
    <t xml:space="preserve">h</t>
  </si>
  <si>
    <t xml:space="preserve">Peó ordinari construcció en treballs de ram de paleta.</t>
  </si>
  <si>
    <t xml:space="preserve">Subtotal mà d'obra:</t>
  </si>
  <si>
    <t xml:space="preserve">Costos directes complementaris</t>
  </si>
  <si>
    <t xml:space="preserve">%</t>
  </si>
  <si>
    <t xml:space="preserve">Costos directes complementaris</t>
  </si>
  <si>
    <t xml:space="preserve">Cost de manteniment decennal: 0,71€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</si>
  <si>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</si>
  <si>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</si>
  <si>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</si>
  <si>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</si>
  <si>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</si>
  <si>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</si>
  <si>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</si>
  <si>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</si>
  <si>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771-4:2011+A1:2015</t>
  </si>
  <si>
    <t xml:space="preserve">2+/4</t>
  </si>
  <si>
    <t xml:space="preserve">Especificaciones de piezas para fábrica de albañilería. Parte 4: Bloques de hormigón celular curado en autoclave.</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</si>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</sst>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6.63" customWidth="1"/>
    <col min="5" max="5" width="72.25" customWidth="1"/>
    <col min="6" max="6" width="1.19"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0.011</v>
      </c>
      <c r="H10" s="11"/>
      <c r="I10" s="12">
        <v>61.98</v>
      </c>
      <c r="J10" s="12">
        <f ca="1">ROUND(INDIRECT(ADDRESS(ROW()+(0), COLUMN()+(-3), 1))*INDIRECT(ADDRESS(ROW()+(0), COLUMN()+(-1), 1)), 2)</f>
        <v>0.68</v>
      </c>
    </row>
    <row r="11" spans="1:10" ht="34.50" thickBot="1" customHeight="1">
      <c r="A11" s="1" t="s">
        <v>15</v>
      </c>
      <c r="B11" s="1"/>
      <c r="C11" s="1"/>
      <c r="D11" s="10" t="s">
        <v>16</v>
      </c>
      <c r="E11" s="1" t="s">
        <v>17</v>
      </c>
      <c r="F11" s="1"/>
      <c r="G11" s="11">
        <v>7</v>
      </c>
      <c r="H11" s="11"/>
      <c r="I11" s="12">
        <v>1.76</v>
      </c>
      <c r="J11" s="12">
        <f ca="1">ROUND(INDIRECT(ADDRESS(ROW()+(0), COLUMN()+(-3), 1))*INDIRECT(ADDRESS(ROW()+(0), COLUMN()+(-1), 1)), 2)</f>
        <v>12.32</v>
      </c>
    </row>
    <row r="12" spans="1:10" ht="34.50" thickBot="1" customHeight="1">
      <c r="A12" s="1" t="s">
        <v>18</v>
      </c>
      <c r="B12" s="1"/>
      <c r="C12" s="1"/>
      <c r="D12" s="10" t="s">
        <v>19</v>
      </c>
      <c r="E12" s="1" t="s">
        <v>20</v>
      </c>
      <c r="F12" s="1"/>
      <c r="G12" s="11">
        <v>0.024</v>
      </c>
      <c r="H12" s="11"/>
      <c r="I12" s="12">
        <v>3.49</v>
      </c>
      <c r="J12" s="12">
        <f ca="1">ROUND(INDIRECT(ADDRESS(ROW()+(0), COLUMN()+(-3), 1))*INDIRECT(ADDRESS(ROW()+(0), COLUMN()+(-1), 1)), 2)</f>
        <v>0.08</v>
      </c>
    </row>
    <row r="13" spans="1:10" ht="34.50" thickBot="1" customHeight="1">
      <c r="A13" s="1" t="s">
        <v>21</v>
      </c>
      <c r="B13" s="1"/>
      <c r="C13" s="1"/>
      <c r="D13" s="10" t="s">
        <v>22</v>
      </c>
      <c r="E13" s="1" t="s">
        <v>23</v>
      </c>
      <c r="F13" s="1"/>
      <c r="G13" s="11">
        <v>1</v>
      </c>
      <c r="H13" s="11"/>
      <c r="I13" s="12">
        <v>1.5</v>
      </c>
      <c r="J13" s="12">
        <f ca="1">ROUND(INDIRECT(ADDRESS(ROW()+(0), COLUMN()+(-3), 1))*INDIRECT(ADDRESS(ROW()+(0), COLUMN()+(-1), 1)), 2)</f>
        <v>1.5</v>
      </c>
    </row>
    <row r="14" spans="1:10" ht="45.00" thickBot="1" customHeight="1">
      <c r="A14" s="1" t="s">
        <v>24</v>
      </c>
      <c r="B14" s="1"/>
      <c r="C14" s="1"/>
      <c r="D14" s="10" t="s">
        <v>25</v>
      </c>
      <c r="E14" s="1" t="s">
        <v>26</v>
      </c>
      <c r="F14" s="1"/>
      <c r="G14" s="11">
        <v>0.2</v>
      </c>
      <c r="H14" s="11"/>
      <c r="I14" s="12">
        <v>25.95</v>
      </c>
      <c r="J14" s="12">
        <f ca="1">ROUND(INDIRECT(ADDRESS(ROW()+(0), COLUMN()+(-3), 1))*INDIRECT(ADDRESS(ROW()+(0), COLUMN()+(-1), 1)), 2)</f>
        <v>5.19</v>
      </c>
    </row>
    <row r="15" spans="1:10" ht="13.50" thickBot="1" customHeight="1">
      <c r="A15" s="1" t="s">
        <v>27</v>
      </c>
      <c r="B15" s="1"/>
      <c r="C15" s="1"/>
      <c r="D15" s="10" t="s">
        <v>28</v>
      </c>
      <c r="E15" s="1" t="s">
        <v>29</v>
      </c>
      <c r="F15" s="1"/>
      <c r="G15" s="11">
        <v>0.001</v>
      </c>
      <c r="H15" s="11"/>
      <c r="I15" s="12">
        <v>439.2</v>
      </c>
      <c r="J15" s="12">
        <f ca="1">ROUND(INDIRECT(ADDRESS(ROW()+(0), COLUMN()+(-3), 1))*INDIRECT(ADDRESS(ROW()+(0), COLUMN()+(-1), 1)), 2)</f>
        <v>0.44</v>
      </c>
    </row>
    <row r="16" spans="1:10" ht="13.50" thickBot="1" customHeight="1">
      <c r="A16" s="1" t="s">
        <v>30</v>
      </c>
      <c r="B16" s="1"/>
      <c r="C16" s="1"/>
      <c r="D16" s="10" t="s">
        <v>31</v>
      </c>
      <c r="E16" s="1" t="s">
        <v>32</v>
      </c>
      <c r="F16" s="1"/>
      <c r="G16" s="11">
        <v>0.003</v>
      </c>
      <c r="H16" s="11"/>
      <c r="I16" s="12">
        <v>19.25</v>
      </c>
      <c r="J16" s="12">
        <f ca="1">ROUND(INDIRECT(ADDRESS(ROW()+(0), COLUMN()+(-3), 1))*INDIRECT(ADDRESS(ROW()+(0), COLUMN()+(-1), 1)), 2)</f>
        <v>0.06</v>
      </c>
    </row>
    <row r="17" spans="1:10" ht="13.50" thickBot="1" customHeight="1">
      <c r="A17" s="1" t="s">
        <v>33</v>
      </c>
      <c r="B17" s="1"/>
      <c r="C17" s="1"/>
      <c r="D17" s="10" t="s">
        <v>34</v>
      </c>
      <c r="E17" s="1" t="s">
        <v>35</v>
      </c>
      <c r="F17" s="1"/>
      <c r="G17" s="11">
        <v>0.011</v>
      </c>
      <c r="H17" s="11"/>
      <c r="I17" s="12">
        <v>1.87</v>
      </c>
      <c r="J17" s="12">
        <f ca="1">ROUND(INDIRECT(ADDRESS(ROW()+(0), COLUMN()+(-3), 1))*INDIRECT(ADDRESS(ROW()+(0), COLUMN()+(-1), 1)), 2)</f>
        <v>0.02</v>
      </c>
    </row>
    <row r="18" spans="1:10" ht="45.00" thickBot="1" customHeight="1">
      <c r="A18" s="1" t="s">
        <v>36</v>
      </c>
      <c r="B18" s="1"/>
      <c r="C18" s="1"/>
      <c r="D18" s="10" t="s">
        <v>37</v>
      </c>
      <c r="E18" s="1" t="s">
        <v>38</v>
      </c>
      <c r="F18" s="1"/>
      <c r="G18" s="13">
        <v>0.001</v>
      </c>
      <c r="H18" s="13"/>
      <c r="I18" s="14">
        <v>7.2</v>
      </c>
      <c r="J18" s="14">
        <f ca="1">ROUND(INDIRECT(ADDRESS(ROW()+(0), COLUMN()+(-3), 1))*INDIRECT(ADDRESS(ROW()+(0), COLUMN()+(-1), 1)), 2)</f>
        <v>0.01</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20.3</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0.344</v>
      </c>
      <c r="H21" s="11"/>
      <c r="I21" s="12">
        <v>28.42</v>
      </c>
      <c r="J21" s="12">
        <f ca="1">ROUND(INDIRECT(ADDRESS(ROW()+(0), COLUMN()+(-3), 1))*INDIRECT(ADDRESS(ROW()+(0), COLUMN()+(-1), 1)), 2)</f>
        <v>9.78</v>
      </c>
    </row>
    <row r="22" spans="1:10" ht="13.50" thickBot="1" customHeight="1">
      <c r="A22" s="1" t="s">
        <v>44</v>
      </c>
      <c r="B22" s="1"/>
      <c r="C22" s="1"/>
      <c r="D22" s="10" t="s">
        <v>45</v>
      </c>
      <c r="E22" s="1" t="s">
        <v>46</v>
      </c>
      <c r="F22" s="1"/>
      <c r="G22" s="13">
        <v>0.204</v>
      </c>
      <c r="H22" s="13"/>
      <c r="I22" s="14">
        <v>23.81</v>
      </c>
      <c r="J22" s="14">
        <f ca="1">ROUND(INDIRECT(ADDRESS(ROW()+(0), COLUMN()+(-3), 1))*INDIRECT(ADDRESS(ROW()+(0), COLUMN()+(-1), 1)), 2)</f>
        <v>4.86</v>
      </c>
    </row>
    <row r="23" spans="1:10" ht="13.50" thickBot="1" customHeight="1">
      <c r="A23" s="15"/>
      <c r="B23" s="15"/>
      <c r="C23" s="15"/>
      <c r="D23" s="15"/>
      <c r="E23" s="15"/>
      <c r="F23" s="15"/>
      <c r="G23" s="9" t="s">
        <v>47</v>
      </c>
      <c r="H23" s="9"/>
      <c r="I23" s="9"/>
      <c r="J23" s="17">
        <f ca="1">ROUND(SUM(INDIRECT(ADDRESS(ROW()+(-1), COLUMN()+(0), 1)),INDIRECT(ADDRESS(ROW()+(-2), COLUMN()+(0), 1))), 2)</f>
        <v>14.64</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1)),INDIRECT(ADDRESS(ROW()+(-6), COLUMN()+(1), 1))), 2)</f>
        <v>34.94</v>
      </c>
      <c r="J25" s="14">
        <f ca="1">ROUND(INDIRECT(ADDRESS(ROW()+(0), COLUMN()+(-3), 1))*INDIRECT(ADDRESS(ROW()+(0), COLUMN()+(-1), 1))/100, 2)</f>
        <v>0.7</v>
      </c>
    </row>
    <row r="26" spans="1:10" ht="13.50" thickBot="1" customHeight="1">
      <c r="A26" s="21" t="s">
        <v>51</v>
      </c>
      <c r="B26" s="21"/>
      <c r="C26" s="21"/>
      <c r="D26" s="22"/>
      <c r="E26" s="23"/>
      <c r="F26" s="23"/>
      <c r="G26" s="24" t="s">
        <v>52</v>
      </c>
      <c r="H26" s="24"/>
      <c r="I26" s="25"/>
      <c r="J26" s="26">
        <f ca="1">ROUND(SUM(INDIRECT(ADDRESS(ROW()+(-1), COLUMN()+(0), 1)),INDIRECT(ADDRESS(ROW()+(-3), COLUMN()+(0), 1)),INDIRECT(ADDRESS(ROW()+(-7), COLUMN()+(0), 1))), 2)</f>
        <v>35.64</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1.18202e+006</v>
      </c>
      <c r="G30" s="29"/>
      <c r="H30" s="29">
        <v>1.18202e+006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1.06202e+006</v>
      </c>
      <c r="G32" s="29"/>
      <c r="H32" s="29">
        <v>1.06202e+006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1.4102e+007</v>
      </c>
      <c r="G34" s="29"/>
      <c r="H34" s="29">
        <v>1.4102e+007</v>
      </c>
      <c r="I34" s="29"/>
      <c r="J34" s="29" t="s">
        <v>64</v>
      </c>
    </row>
    <row r="35" spans="1:10" ht="24.0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7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