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<sst xmlns="http://schemas.openxmlformats.org/spreadsheetml/2006/main" count="73" uniqueCount="73">
  <si>
    <t xml:space="preserve"/>
  </si>
  <si>
    <t xml:space="preserve">FFX010</t>
  </si>
  <si>
    <t xml:space="preserve">m²</t>
  </si>
  <si>
    <t xml:space="preserve">Full exterior de façana de dos fulls, de fàbrica de maó ceràmic cara vista.</t>
  </si>
  <si>
    <r>
      <rPr>
        <sz val="8.25"/>
        <color rgb="FF000000"/>
        <rFont val="Arial"/>
        <family val="2"/>
      </rPr>
      <t xml:space="preserve">Full exterior de façana de dos fulls, amb suport parcial sobre el forjat, de 13,5 cm d'espessor, de fàbrica de maó ceràmic cara vista calat clínquer, color vermell, 28x13,5x5 cm, amb junts horitzontals i verticals de 10 mm d'espessor, junt renfonsada, rebuda amb morter de ciment industrial, color gris, M-5, subministrat a granel. Llinda de fàbrica armada de maons tallats cara vista, aparell a sardinell; muntatge i desmuntatge d'estintolament. Revestiment dels fronts de forjat i pilars amb maons tallats, col·locats amb morter d'alta adherència.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</si>
  <si>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</si>
  <si>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</si>
  <si>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</si>
  <si>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</si>
  <si>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</si>
  <si>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</si>
  <si>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</si>
  <si>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mt05bvk010a</t>
  </si>
  <si>
    <t xml:space="preserve">U</t>
  </si>
  <si>
    <t xml:space="preserve">Maó ceràmic cara vista calat clínquer, color vermell, 28x13,5x5 cm, per a ús en fàbrica no protegida (peça U), densitat 1300 kg/m³, segons UNE-EN 771-1.</t>
  </si>
  <si>
    <t xml:space="preserve">mt08aaa010a</t>
  </si>
  <si>
    <t xml:space="preserve">m³</t>
  </si>
  <si>
    <t xml:space="preserve">Aigua.</t>
  </si>
  <si>
    <t xml:space="preserve">mt09mif010cb</t>
  </si>
  <si>
    <t xml:space="preserve">t</t>
  </si>
  <si>
    <t xml:space="preserve">Morter industrial per a obra de paleta, de ciment, color gris, categoria M-5 (resistència a compressió 5 N/mm²), subministrat a granel, segons UNE-EN 998-2.</t>
  </si>
  <si>
    <t xml:space="preserve">mt07aco010g</t>
  </si>
  <si>
    <t xml:space="preserve">kg</t>
  </si>
  <si>
    <t xml:space="preserve">Acer en barres corrugades, UNE-EN 10080 B 500 S, subministrat en obra en barres sense elaborar, de varis diàmetres.</t>
  </si>
  <si>
    <t xml:space="preserve">mt09moe020a</t>
  </si>
  <si>
    <t xml:space="preserve">kg</t>
  </si>
  <si>
    <t xml:space="preserve">Adhesiu cimentós millorat de lligants mixtos, C2 TE, per a la col·locació en capa gruixuda de peces ceràmiques en paraments verticals exteriors, segons UNE-EN 12004</t>
  </si>
  <si>
    <t xml:space="preserve">mt08adt010</t>
  </si>
  <si>
    <t xml:space="preserve">kg</t>
  </si>
  <si>
    <t xml:space="preserve">Additiu hidròfug per a impermeabilització de morters o formigons.</t>
  </si>
  <si>
    <t xml:space="preserve">mt50spa050m</t>
  </si>
  <si>
    <t xml:space="preserve">m³</t>
  </si>
  <si>
    <t xml:space="preserve">Tauló de fusta de pi, dimensions 20x7,2 cm.</t>
  </si>
  <si>
    <t xml:space="preserve">mt50spa101</t>
  </si>
  <si>
    <t xml:space="preserve">kg</t>
  </si>
  <si>
    <t xml:space="preserve">Claus d'acer.</t>
  </si>
  <si>
    <t xml:space="preserve">mt50spa081a</t>
  </si>
  <si>
    <t xml:space="preserve">U</t>
  </si>
  <si>
    <t xml:space="preserve">Puntal metàl·lic telescòpic, de fins a 3 m d'altura.</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</si>
  <si>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</si>
  <si>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</si>
  <si>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</si>
  <si>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</si>
  <si>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</si>
  <si>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</si>
  <si>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</si>
  <si>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mo021</t>
  </si>
  <si>
    <t xml:space="preserve">h</t>
  </si>
  <si>
    <t xml:space="preserve">Oficial 1ª construcció en treballs de ram de paleta.</t>
  </si>
  <si>
    <t xml:space="preserve">mo114</t>
  </si>
  <si>
    <t xml:space="preserve">h</t>
  </si>
  <si>
    <t xml:space="preserve">Peó ordinari construcció en treballs de ram de paleta.</t>
  </si>
  <si>
    <t xml:space="preserve">Subtotal mà d'obra:</t>
  </si>
  <si>
    <t xml:space="preserve">Costos directes complementaris</t>
  </si>
  <si>
    <t xml:space="preserve">%</t>
  </si>
  <si>
    <t xml:space="preserve">Costos directes complementaris</t>
  </si>
  <si>
    <t xml:space="preserve">Cost de manteniment decennal: 4,17€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</si>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</sst>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5.44" customWidth="1"/>
    <col min="5" max="5" width="72.93" customWidth="1"/>
    <col min="6" max="6" width="2.04" customWidth="1"/>
    <col min="7" max="7" width="12.41"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c r="E8" s="6" t="s">
        <v>7</v>
      </c>
      <c r="F8" s="7" t="s">
        <v>8</v>
      </c>
      <c r="G8" s="7"/>
      <c r="H8" s="7" t="s">
        <v>9</v>
      </c>
      <c r="I8" s="7" t="s">
        <v>10</v>
      </c>
    </row>
    <row r="9" spans="1:9" ht="13.50" thickBot="1" customHeight="1">
      <c r="A9" s="8">
        <v>1</v>
      </c>
      <c r="B9" s="8"/>
      <c r="C9" s="8"/>
      <c r="D9" s="8"/>
      <c r="E9" s="9" t="s">
        <v>11</v>
      </c>
      <c r="F9" s="9"/>
      <c r="G9" s="9"/>
      <c r="H9" s="8"/>
      <c r="I9" s="8"/>
    </row>
    <row r="10" spans="1:9" ht="24.00" thickBot="1" customHeight="1">
      <c r="A10" s="1" t="s">
        <v>12</v>
      </c>
      <c r="B10" s="1"/>
      <c r="C10" s="10" t="s">
        <v>13</v>
      </c>
      <c r="D10" s="10"/>
      <c r="E10" s="1" t="s">
        <v>14</v>
      </c>
      <c r="F10" s="11">
        <v>62</v>
      </c>
      <c r="G10" s="11"/>
      <c r="H10" s="12">
        <v>0.6</v>
      </c>
      <c r="I10" s="12">
        <f ca="1">ROUND(INDIRECT(ADDRESS(ROW()+(0), COLUMN()+(-3), 1))*INDIRECT(ADDRESS(ROW()+(0), COLUMN()+(-1), 1)), 2)</f>
        <v>37.2</v>
      </c>
    </row>
    <row r="11" spans="1:9" ht="13.50" thickBot="1" customHeight="1">
      <c r="A11" s="1" t="s">
        <v>15</v>
      </c>
      <c r="B11" s="1"/>
      <c r="C11" s="10" t="s">
        <v>16</v>
      </c>
      <c r="D11" s="10"/>
      <c r="E11" s="1" t="s">
        <v>17</v>
      </c>
      <c r="F11" s="11">
        <v>0.012</v>
      </c>
      <c r="G11" s="11"/>
      <c r="H11" s="12">
        <v>1.5</v>
      </c>
      <c r="I11" s="12">
        <f ca="1">ROUND(INDIRECT(ADDRESS(ROW()+(0), COLUMN()+(-3), 1))*INDIRECT(ADDRESS(ROW()+(0), COLUMN()+(-1), 1)), 2)</f>
        <v>0.02</v>
      </c>
    </row>
    <row r="12" spans="1:9" ht="24.00" thickBot="1" customHeight="1">
      <c r="A12" s="1" t="s">
        <v>18</v>
      </c>
      <c r="B12" s="1"/>
      <c r="C12" s="10" t="s">
        <v>19</v>
      </c>
      <c r="D12" s="10"/>
      <c r="E12" s="1" t="s">
        <v>20</v>
      </c>
      <c r="F12" s="11">
        <v>0.069</v>
      </c>
      <c r="G12" s="11"/>
      <c r="H12" s="12">
        <v>50.2</v>
      </c>
      <c r="I12" s="12">
        <f ca="1">ROUND(INDIRECT(ADDRESS(ROW()+(0), COLUMN()+(-3), 1))*INDIRECT(ADDRESS(ROW()+(0), COLUMN()+(-1), 1)), 2)</f>
        <v>3.46</v>
      </c>
    </row>
    <row r="13" spans="1:9" ht="24.00" thickBot="1" customHeight="1">
      <c r="A13" s="1" t="s">
        <v>21</v>
      </c>
      <c r="B13" s="1"/>
      <c r="C13" s="10" t="s">
        <v>22</v>
      </c>
      <c r="D13" s="10"/>
      <c r="E13" s="1" t="s">
        <v>23</v>
      </c>
      <c r="F13" s="11">
        <v>0.6</v>
      </c>
      <c r="G13" s="11"/>
      <c r="H13" s="12">
        <v>1.22</v>
      </c>
      <c r="I13" s="12">
        <f ca="1">ROUND(INDIRECT(ADDRESS(ROW()+(0), COLUMN()+(-3), 1))*INDIRECT(ADDRESS(ROW()+(0), COLUMN()+(-1), 1)), 2)</f>
        <v>0.73</v>
      </c>
    </row>
    <row r="14" spans="1:9" ht="34.50" thickBot="1" customHeight="1">
      <c r="A14" s="1" t="s">
        <v>24</v>
      </c>
      <c r="B14" s="1"/>
      <c r="C14" s="10" t="s">
        <v>25</v>
      </c>
      <c r="D14" s="10"/>
      <c r="E14" s="1" t="s">
        <v>26</v>
      </c>
      <c r="F14" s="11">
        <v>0.729</v>
      </c>
      <c r="G14" s="11"/>
      <c r="H14" s="12">
        <v>0.53</v>
      </c>
      <c r="I14" s="12">
        <f ca="1">ROUND(INDIRECT(ADDRESS(ROW()+(0), COLUMN()+(-3), 1))*INDIRECT(ADDRESS(ROW()+(0), COLUMN()+(-1), 1)), 2)</f>
        <v>0.39</v>
      </c>
    </row>
    <row r="15" spans="1:9" ht="13.50" thickBot="1" customHeight="1">
      <c r="A15" s="1" t="s">
        <v>27</v>
      </c>
      <c r="B15" s="1"/>
      <c r="C15" s="10" t="s">
        <v>28</v>
      </c>
      <c r="D15" s="10"/>
      <c r="E15" s="1" t="s">
        <v>29</v>
      </c>
      <c r="F15" s="11">
        <v>0.034</v>
      </c>
      <c r="G15" s="11"/>
      <c r="H15" s="12">
        <v>1.2</v>
      </c>
      <c r="I15" s="12">
        <f ca="1">ROUND(INDIRECT(ADDRESS(ROW()+(0), COLUMN()+(-3), 1))*INDIRECT(ADDRESS(ROW()+(0), COLUMN()+(-1), 1)), 2)</f>
        <v>0.04</v>
      </c>
    </row>
    <row r="16" spans="1:9" ht="13.50" thickBot="1" customHeight="1">
      <c r="A16" s="1" t="s">
        <v>30</v>
      </c>
      <c r="B16" s="1"/>
      <c r="C16" s="10" t="s">
        <v>31</v>
      </c>
      <c r="D16" s="10"/>
      <c r="E16" s="1" t="s">
        <v>32</v>
      </c>
      <c r="F16" s="11">
        <v>0.001</v>
      </c>
      <c r="G16" s="11"/>
      <c r="H16" s="12">
        <v>439.2</v>
      </c>
      <c r="I16" s="12">
        <f ca="1">ROUND(INDIRECT(ADDRESS(ROW()+(0), COLUMN()+(-3), 1))*INDIRECT(ADDRESS(ROW()+(0), COLUMN()+(-1), 1)), 2)</f>
        <v>0.44</v>
      </c>
    </row>
    <row r="17" spans="1:9" ht="13.50" thickBot="1" customHeight="1">
      <c r="A17" s="1" t="s">
        <v>33</v>
      </c>
      <c r="B17" s="1"/>
      <c r="C17" s="10" t="s">
        <v>34</v>
      </c>
      <c r="D17" s="10"/>
      <c r="E17" s="1" t="s">
        <v>35</v>
      </c>
      <c r="F17" s="11">
        <v>0.011</v>
      </c>
      <c r="G17" s="11"/>
      <c r="H17" s="12">
        <v>1.87</v>
      </c>
      <c r="I17" s="12">
        <f ca="1">ROUND(INDIRECT(ADDRESS(ROW()+(0), COLUMN()+(-3), 1))*INDIRECT(ADDRESS(ROW()+(0), COLUMN()+(-1), 1)), 2)</f>
        <v>0.02</v>
      </c>
    </row>
    <row r="18" spans="1:9" ht="13.50" thickBot="1" customHeight="1">
      <c r="A18" s="1" t="s">
        <v>36</v>
      </c>
      <c r="B18" s="1"/>
      <c r="C18" s="10" t="s">
        <v>37</v>
      </c>
      <c r="D18" s="10"/>
      <c r="E18" s="1" t="s">
        <v>38</v>
      </c>
      <c r="F18" s="13">
        <v>0.003</v>
      </c>
      <c r="G18" s="13"/>
      <c r="H18" s="14">
        <v>19.25</v>
      </c>
      <c r="I18" s="14">
        <f ca="1">ROUND(INDIRECT(ADDRESS(ROW()+(0), COLUMN()+(-3), 1))*INDIRECT(ADDRESS(ROW()+(0), COLUMN()+(-1), 1)), 2)</f>
        <v>0.06</v>
      </c>
    </row>
    <row r="19" spans="1:9" ht="13.50" thickBot="1" customHeight="1">
      <c r="A19" s="15"/>
      <c r="B19" s="15"/>
      <c r="C19" s="15"/>
      <c r="D19" s="15"/>
      <c r="E19" s="15"/>
      <c r="F19" s="9" t="s">
        <v>39</v>
      </c>
      <c r="G19" s="9"/>
      <c r="H19" s="9"/>
      <c r="I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42.36</v>
      </c>
    </row>
    <row r="20" spans="1:9" ht="13.50" thickBot="1" customHeight="1">
      <c r="A20" s="15">
        <v>2</v>
      </c>
      <c r="B20" s="15"/>
      <c r="C20" s="15"/>
      <c r="D20" s="15"/>
      <c r="E20" s="18" t="s">
        <v>40</v>
      </c>
      <c r="F20" s="18"/>
      <c r="G20" s="18"/>
      <c r="H20" s="15"/>
      <c r="I20" s="15"/>
    </row>
    <row r="21" spans="1:9" ht="13.50" thickBot="1" customHeight="1">
      <c r="A21" s="1" t="s">
        <v>41</v>
      </c>
      <c r="B21" s="1"/>
      <c r="C21" s="10" t="s">
        <v>42</v>
      </c>
      <c r="D21" s="10"/>
      <c r="E21" s="1" t="s">
        <v>43</v>
      </c>
      <c r="F21" s="13">
        <v>0.302</v>
      </c>
      <c r="G21" s="13"/>
      <c r="H21" s="14">
        <v>1.94</v>
      </c>
      <c r="I21" s="14">
        <f ca="1">ROUND(INDIRECT(ADDRESS(ROW()+(0), COLUMN()+(-3), 1))*INDIRECT(ADDRESS(ROW()+(0), COLUMN()+(-1), 1)), 2)</f>
        <v>0.59</v>
      </c>
    </row>
    <row r="22" spans="1:9" ht="13.50" thickBot="1" customHeight="1">
      <c r="A22" s="15"/>
      <c r="B22" s="15"/>
      <c r="C22" s="15"/>
      <c r="D22" s="15"/>
      <c r="E22" s="15"/>
      <c r="F22" s="9" t="s">
        <v>44</v>
      </c>
      <c r="G22" s="9"/>
      <c r="H22" s="9"/>
      <c r="I22" s="17">
        <f ca="1">ROUND(SUM(INDIRECT(ADDRESS(ROW()+(-1), COLUMN()+(0), 1))), 2)</f>
        <v>0.59</v>
      </c>
    </row>
    <row r="23" spans="1:9" ht="13.50" thickBot="1" customHeight="1">
      <c r="A23" s="15">
        <v>3</v>
      </c>
      <c r="B23" s="15"/>
      <c r="C23" s="15"/>
      <c r="D23" s="15"/>
      <c r="E23" s="18" t="s">
        <v>45</v>
      </c>
      <c r="F23" s="18"/>
      <c r="G23" s="18"/>
      <c r="H23" s="15"/>
      <c r="I23" s="15"/>
    </row>
    <row r="24" spans="1:9" ht="13.50" thickBot="1" customHeight="1">
      <c r="A24" s="1" t="s">
        <v>46</v>
      </c>
      <c r="B24" s="1"/>
      <c r="C24" s="10" t="s">
        <v>47</v>
      </c>
      <c r="D24" s="10"/>
      <c r="E24" s="1" t="s">
        <v>48</v>
      </c>
      <c r="F24" s="11">
        <v>1.38</v>
      </c>
      <c r="G24" s="11"/>
      <c r="H24" s="12">
        <v>28.42</v>
      </c>
      <c r="I24" s="12">
        <f ca="1">ROUND(INDIRECT(ADDRESS(ROW()+(0), COLUMN()+(-3), 1))*INDIRECT(ADDRESS(ROW()+(0), COLUMN()+(-1), 1)), 2)</f>
        <v>39.22</v>
      </c>
    </row>
    <row r="25" spans="1:9" ht="13.50" thickBot="1" customHeight="1">
      <c r="A25" s="1" t="s">
        <v>49</v>
      </c>
      <c r="B25" s="1"/>
      <c r="C25" s="10" t="s">
        <v>50</v>
      </c>
      <c r="D25" s="10"/>
      <c r="E25" s="1" t="s">
        <v>51</v>
      </c>
      <c r="F25" s="13">
        <v>0.804</v>
      </c>
      <c r="G25" s="13"/>
      <c r="H25" s="14">
        <v>23.81</v>
      </c>
      <c r="I25" s="14">
        <f ca="1">ROUND(INDIRECT(ADDRESS(ROW()+(0), COLUMN()+(-3), 1))*INDIRECT(ADDRESS(ROW()+(0), COLUMN()+(-1), 1)), 2)</f>
        <v>19.14</v>
      </c>
    </row>
    <row r="26" spans="1:9" ht="13.50" thickBot="1" customHeight="1">
      <c r="A26" s="15"/>
      <c r="B26" s="15"/>
      <c r="C26" s="15"/>
      <c r="D26" s="15"/>
      <c r="E26" s="15"/>
      <c r="F26" s="9" t="s">
        <v>52</v>
      </c>
      <c r="G26" s="9"/>
      <c r="H26" s="9"/>
      <c r="I26" s="17">
        <f ca="1">ROUND(SUM(INDIRECT(ADDRESS(ROW()+(-1), COLUMN()+(0), 1)),INDIRECT(ADDRESS(ROW()+(-2), COLUMN()+(0), 1))), 2)</f>
        <v>58.36</v>
      </c>
    </row>
    <row r="27" spans="1:9" ht="13.50" thickBot="1" customHeight="1">
      <c r="A27" s="15">
        <v>4</v>
      </c>
      <c r="B27" s="15"/>
      <c r="C27" s="15"/>
      <c r="D27" s="15"/>
      <c r="E27" s="18" t="s">
        <v>53</v>
      </c>
      <c r="F27" s="18"/>
      <c r="G27" s="18"/>
      <c r="H27" s="15"/>
      <c r="I27" s="15"/>
    </row>
    <row r="28" spans="1:9" ht="13.50" thickBot="1" customHeight="1">
      <c r="A28" s="19"/>
      <c r="B28" s="19"/>
      <c r="C28" s="20" t="s">
        <v>54</v>
      </c>
      <c r="D28" s="20"/>
      <c r="E28" s="19" t="s">
        <v>55</v>
      </c>
      <c r="F28" s="13">
        <v>3</v>
      </c>
      <c r="G28" s="13"/>
      <c r="H28" s="14">
        <f ca="1">ROUND(SUM(INDIRECT(ADDRESS(ROW()+(-2), COLUMN()+(1), 1)),INDIRECT(ADDRESS(ROW()+(-6), COLUMN()+(1), 1)),INDIRECT(ADDRESS(ROW()+(-9), COLUMN()+(1), 1))), 2)</f>
        <v>101.31</v>
      </c>
      <c r="I28" s="14">
        <f ca="1">ROUND(INDIRECT(ADDRESS(ROW()+(0), COLUMN()+(-3), 1))*INDIRECT(ADDRESS(ROW()+(0), COLUMN()+(-1), 1))/100, 2)</f>
        <v>3.04</v>
      </c>
    </row>
    <row r="29" spans="1:9" ht="13.50" thickBot="1" customHeight="1">
      <c r="A29" s="21" t="s">
        <v>56</v>
      </c>
      <c r="B29" s="21"/>
      <c r="C29" s="22"/>
      <c r="D29" s="22"/>
      <c r="E29" s="23"/>
      <c r="F29" s="24" t="s">
        <v>57</v>
      </c>
      <c r="G29" s="24"/>
      <c r="H29" s="25"/>
      <c r="I29" s="26">
        <f ca="1">ROUND(SUM(INDIRECT(ADDRESS(ROW()+(-1), COLUMN()+(0), 1)),INDIRECT(ADDRESS(ROW()+(-3), COLUMN()+(0), 1)),INDIRECT(ADDRESS(ROW()+(-7), COLUMN()+(0), 1)),INDIRECT(ADDRESS(ROW()+(-10), COLUMN()+(0), 1))), 2)</f>
        <v>104.35</v>
      </c>
    </row>
    <row r="32" spans="1:9" ht="13.50" thickBot="1" customHeight="1">
      <c r="A32" s="27" t="s">
        <v>58</v>
      </c>
      <c r="B32" s="27"/>
      <c r="C32" s="27"/>
      <c r="D32" s="27"/>
      <c r="E32" s="27"/>
      <c r="F32" s="27"/>
      <c r="G32" s="27" t="s">
        <v>59</v>
      </c>
      <c r="H32" s="27" t="s">
        <v>60</v>
      </c>
      <c r="I32" s="27" t="s">
        <v>61</v>
      </c>
    </row>
    <row r="33" spans="1:9" ht="13.50" thickBot="1" customHeight="1">
      <c r="A33" s="28" t="s">
        <v>62</v>
      </c>
      <c r="B33" s="28"/>
      <c r="C33" s="28"/>
      <c r="D33" s="28"/>
      <c r="E33" s="28"/>
      <c r="F33" s="28"/>
      <c r="G33" s="29">
        <v>1.06202e+006</v>
      </c>
      <c r="H33" s="29">
        <v>1.06202e+006</v>
      </c>
      <c r="I33" s="29" t="s">
        <v>63</v>
      </c>
    </row>
    <row r="34" spans="1:9" ht="13.50" thickBot="1" customHeight="1">
      <c r="A34" s="30" t="s">
        <v>64</v>
      </c>
      <c r="B34" s="30"/>
      <c r="C34" s="30"/>
      <c r="D34" s="30"/>
      <c r="E34" s="30"/>
      <c r="F34" s="30"/>
      <c r="G34" s="31"/>
      <c r="H34" s="31"/>
      <c r="I34" s="31"/>
    </row>
    <row r="35" spans="1:9" ht="13.50" thickBot="1" customHeight="1">
      <c r="A35" s="28" t="s">
        <v>65</v>
      </c>
      <c r="B35" s="28"/>
      <c r="C35" s="28"/>
      <c r="D35" s="28"/>
      <c r="E35" s="28"/>
      <c r="F35" s="28"/>
      <c r="G35" s="29">
        <v>1.18202e+006</v>
      </c>
      <c r="H35" s="29">
        <v>1.18202e+006</v>
      </c>
      <c r="I35" s="29" t="s">
        <v>66</v>
      </c>
    </row>
    <row r="36" spans="1:9" ht="13.50" thickBot="1" customHeight="1">
      <c r="A36" s="30" t="s">
        <v>67</v>
      </c>
      <c r="B36" s="30"/>
      <c r="C36" s="30"/>
      <c r="D36" s="30"/>
      <c r="E36" s="30"/>
      <c r="F36" s="30"/>
      <c r="G36" s="31"/>
      <c r="H36" s="31"/>
      <c r="I36" s="31"/>
    </row>
    <row r="37" spans="1:9" ht="13.50" thickBot="1" customHeight="1">
      <c r="A37" s="28" t="s">
        <v>68</v>
      </c>
      <c r="B37" s="28"/>
      <c r="C37" s="28"/>
      <c r="D37" s="28"/>
      <c r="E37" s="28"/>
      <c r="F37" s="28"/>
      <c r="G37" s="29">
        <v>142013</v>
      </c>
      <c r="H37" s="29">
        <v>172013</v>
      </c>
      <c r="I37" s="29">
        <v>3</v>
      </c>
    </row>
    <row r="38" spans="1:9" ht="13.50" thickBot="1" customHeight="1">
      <c r="A38" s="30" t="s">
        <v>69</v>
      </c>
      <c r="B38" s="30"/>
      <c r="C38" s="30"/>
      <c r="D38" s="30"/>
      <c r="E38" s="30"/>
      <c r="F38" s="30"/>
      <c r="G38" s="31"/>
      <c r="H38" s="31"/>
      <c r="I38" s="31"/>
    </row>
    <row r="41" spans="1:1" ht="33.75" thickBot="1" customHeight="1">
      <c r="A41" s="1" t="s">
        <v>70</v>
      </c>
      <c r="B41" s="1"/>
      <c r="C41" s="1"/>
      <c r="D41" s="1"/>
      <c r="E41" s="1"/>
      <c r="F41" s="1"/>
      <c r="G41" s="1"/>
      <c r="H41" s="1"/>
      <c r="I41" s="1"/>
    </row>
    <row r="42" spans="1:1" ht="33.75" thickBot="1" customHeight="1">
      <c r="A42" s="1" t="s">
        <v>71</v>
      </c>
      <c r="B42" s="1"/>
      <c r="C42" s="1"/>
      <c r="D42" s="1"/>
      <c r="E42" s="1"/>
      <c r="F42" s="1"/>
      <c r="G42" s="1"/>
      <c r="H42" s="1"/>
      <c r="I42" s="1"/>
    </row>
    <row r="43" spans="1:1" ht="33.75" thickBot="1" customHeight="1">
      <c r="A43" s="1" t="s">
        <v>72</v>
      </c>
      <c r="B43" s="1"/>
      <c r="C43" s="1"/>
      <c r="D43" s="1"/>
      <c r="E43" s="1"/>
      <c r="F43" s="1"/>
      <c r="G43" s="1"/>
      <c r="H43" s="1"/>
      <c r="I43" s="1"/>
    </row>
  </sheetData>
  <mergeCells count="88">
    <mergeCell ref="A1:I1"/>
    <mergeCell ref="B3:C3"/>
    <mergeCell ref="D3:I3"/>
    <mergeCell ref="A5:I5"/>
    <mergeCell ref="A8:B8"/>
    <mergeCell ref="C8:D8"/>
    <mergeCell ref="F8:G8"/>
    <mergeCell ref="A9:B9"/>
    <mergeCell ref="C9:D9"/>
    <mergeCell ref="E9:G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H19"/>
    <mergeCell ref="A20:B20"/>
    <mergeCell ref="C20:D20"/>
    <mergeCell ref="E20:G20"/>
    <mergeCell ref="A21:B21"/>
    <mergeCell ref="C21:D21"/>
    <mergeCell ref="F21:G21"/>
    <mergeCell ref="A22:B22"/>
    <mergeCell ref="C22:D22"/>
    <mergeCell ref="F22:H22"/>
    <mergeCell ref="A23:B23"/>
    <mergeCell ref="C23:D23"/>
    <mergeCell ref="E23:G23"/>
    <mergeCell ref="A24:B24"/>
    <mergeCell ref="C24:D24"/>
    <mergeCell ref="F24:G24"/>
    <mergeCell ref="A25:B25"/>
    <mergeCell ref="C25:D25"/>
    <mergeCell ref="F25:G25"/>
    <mergeCell ref="A26:B26"/>
    <mergeCell ref="C26:D26"/>
    <mergeCell ref="F26:H26"/>
    <mergeCell ref="A27:B27"/>
    <mergeCell ref="C27:D27"/>
    <mergeCell ref="E27:G27"/>
    <mergeCell ref="A28:B28"/>
    <mergeCell ref="C28:D28"/>
    <mergeCell ref="F28:G28"/>
    <mergeCell ref="A29:E29"/>
    <mergeCell ref="F29:H29"/>
    <mergeCell ref="A32:F32"/>
    <mergeCell ref="A33:F33"/>
    <mergeCell ref="G33:G34"/>
    <mergeCell ref="H33:H34"/>
    <mergeCell ref="I33:I34"/>
    <mergeCell ref="A34:F34"/>
    <mergeCell ref="A35:F35"/>
    <mergeCell ref="G35:G36"/>
    <mergeCell ref="H35:H36"/>
    <mergeCell ref="I35:I36"/>
    <mergeCell ref="A36:F36"/>
    <mergeCell ref="A37:F37"/>
    <mergeCell ref="G37:G38"/>
    <mergeCell ref="H37:H38"/>
    <mergeCell ref="I37:I38"/>
    <mergeCell ref="A38:F38"/>
    <mergeCell ref="A41:I41"/>
    <mergeCell ref="A42:I42"/>
    <mergeCell ref="A43:I43"/>
  </mergeCells>
  <pageMargins left="0.147638" right="0.147638" top="0.206693" bottom="0.206693" header="0.0" footer="0.0"/>
  <pageSetup paperSize="9" orientation="portrait"/>
  <rowBreaks count="0" manualBreakCount="0">
    </rowBreaks>
</worksheet>
</file>