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<sst xmlns="http://schemas.openxmlformats.org/spreadsheetml/2006/main" count="73" uniqueCount="73">
  <si>
    <t xml:space="preserve"/>
  </si>
  <si>
    <t xml:space="preserve">FFX015</t>
  </si>
  <si>
    <t xml:space="preserve">m²</t>
  </si>
  <si>
    <t xml:space="preserve">Full exterior de façana de dos fulls, de fàbrica de maó ceràmic cara vista, amb càmera d'aire lleugerament ventilada.</t>
  </si>
  <si>
    <r>
      <rPr>
        <sz val="8.25"/>
        <color rgb="FF000000"/>
        <rFont val="Arial"/>
        <family val="2"/>
      </rPr>
      <t xml:space="preserve">Full exterior de façana de dos fulls, amb suport parcial sobre el forjat, de 13,5 cm d'espessor, de fàbrica de maó ceràmic cara vista calat clínquer, color vermell, 28x13,5x5 cm, amb junts horitzontals i verticals de 10 mm d'espessor, junt renfonsada, rebuda amb morter de ciment industrial, color gris, M-5, subministrat a granel; amb cambra d'aire lleugerament ventilada, mitjançant la realització d'obertures de ventilació, amb un àrea efectiva de 10 cm² per cada m de façana (orificis, reixes o junts verticals desproveïdes de morter) per a ventilació de la cambra. Llinda de fàbrica armada de maons tallats cara vista, aparell a sardinell; muntatge i desmuntatge d'estintolament. Revestiment dels fronts de forjat i pilars amb maons tallats, col·locats amb morter d'alta adherència. El preu no inclou el drenatge. El preu no inclou les reixetes de ventilació.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</si>
  <si>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</si>
  <si>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</si>
  <si>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</si>
  <si>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</si>
  <si>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</si>
  <si>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</si>
  <si>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</si>
  <si>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mt05bvk010a</t>
  </si>
  <si>
    <t xml:space="preserve">U</t>
  </si>
  <si>
    <t xml:space="preserve">Maó ceràmic cara vista calat clínquer, color vermell, 28x13,5x5 cm, per a ús en fàbrica no protegida (peça U), densitat 1300 kg/m³, segons UNE-EN 771-1.</t>
  </si>
  <si>
    <t xml:space="preserve">mt08aaa010a</t>
  </si>
  <si>
    <t xml:space="preserve">m³</t>
  </si>
  <si>
    <t xml:space="preserve">Aigua.</t>
  </si>
  <si>
    <t xml:space="preserve">mt09mif010cb</t>
  </si>
  <si>
    <t xml:space="preserve">t</t>
  </si>
  <si>
    <t xml:space="preserve">Morter industrial per a obra de paleta, de ciment, color gris, categoria M-5 (resistència a compressió 5 N/mm²), subministrat a granel, segons UNE-EN 998-2.</t>
  </si>
  <si>
    <t xml:space="preserve">mt07aco010g</t>
  </si>
  <si>
    <t xml:space="preserve">kg</t>
  </si>
  <si>
    <t xml:space="preserve">Acer en barres corrugades, UNE-EN 10080 B 500 S, subministrat en obra en barres sense elaborar, de varis diàmetres.</t>
  </si>
  <si>
    <t xml:space="preserve">mt09moe020a</t>
  </si>
  <si>
    <t xml:space="preserve">kg</t>
  </si>
  <si>
    <t xml:space="preserve">Adhesiu cimentós millorat de lligants mixtos, C2 TE, per a la col·locació en capa gruixuda de peces ceràmiques en paraments verticals exteriors, segons UNE-EN 12004</t>
  </si>
  <si>
    <t xml:space="preserve">mt08adt010</t>
  </si>
  <si>
    <t xml:space="preserve">kg</t>
  </si>
  <si>
    <t xml:space="preserve">Additiu hidròfug per a impermeabilització de morters o formigons.</t>
  </si>
  <si>
    <t xml:space="preserve">mt50spa050m</t>
  </si>
  <si>
    <t xml:space="preserve">m³</t>
  </si>
  <si>
    <t xml:space="preserve">Tauló de fusta de pi, dimensions 20x7,2 cm.</t>
  </si>
  <si>
    <t xml:space="preserve">mt50spa101</t>
  </si>
  <si>
    <t xml:space="preserve">kg</t>
  </si>
  <si>
    <t xml:space="preserve">Claus d'acer.</t>
  </si>
  <si>
    <t xml:space="preserve">mt50spa081a</t>
  </si>
  <si>
    <t xml:space="preserve">U</t>
  </si>
  <si>
    <t xml:space="preserve">Puntal metàl·lic telescòpic, de fins a 3 m d'altura.</t>
  </si>
  <si>
    <t xml:space="preserve">Subtotal materials:</t>
  </si>
  <si>
    <t xml:space="preserve">Equip i maquinària</t>
  </si>
  <si>
    <t xml:space="preserve">mq06mms010</t>
  </si>
  <si>
    <t xml:space="preserve">h</t>
  </si>
  <si>
    <t xml:space="preserve">Mesclador continu amb sitja, per a morter industrial en sec, subministrat a granel.</t>
  </si>
  <si>
    <t xml:space="preserve">Subtotal equip i maquinària:</t>
  </si>
  <si>
    <t xml:space="preserve">Mà d'obra</t>
  </si>
  <si>
    <t xml:space="preserve">mo021</t>
  </si>
  <si>
    <t xml:space="preserve">h</t>
  </si>
  <si>
    <t xml:space="preserve">Oficial 1ª construcció en treballs de ram de paleta.</t>
  </si>
  <si>
    <t xml:space="preserve">mo114</t>
  </si>
  <si>
    <t xml:space="preserve">h</t>
  </si>
  <si>
    <t xml:space="preserve">Peó ordinari construcció en treballs de ram de paleta.</t>
  </si>
  <si>
    <t xml:space="preserve">Subtotal mà d'obra:</t>
  </si>
  <si>
    <t xml:space="preserve">Costos directes complementaris</t>
  </si>
  <si>
    <t xml:space="preserve">%</t>
  </si>
  <si>
    <t xml:space="preserve">Costos directes complementaris</t>
  </si>
  <si>
    <t xml:space="preserve">Cost de manteniment decennal: 4,20€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</si>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</sst>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5.44" customWidth="1"/>
    <col min="5" max="5" width="72.93" customWidth="1"/>
    <col min="6" max="6" width="2.04" customWidth="1"/>
    <col min="7" max="7" width="12.41" customWidth="1"/>
    <col min="8" max="8" width="12.7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c r="E8" s="6" t="s">
        <v>7</v>
      </c>
      <c r="F8" s="7" t="s">
        <v>8</v>
      </c>
      <c r="G8" s="7"/>
      <c r="H8" s="7" t="s">
        <v>9</v>
      </c>
      <c r="I8" s="7" t="s">
        <v>10</v>
      </c>
    </row>
    <row r="9" spans="1:9" ht="13.50" thickBot="1" customHeight="1">
      <c r="A9" s="8">
        <v>1</v>
      </c>
      <c r="B9" s="8"/>
      <c r="C9" s="8"/>
      <c r="D9" s="8"/>
      <c r="E9" s="9" t="s">
        <v>11</v>
      </c>
      <c r="F9" s="9"/>
      <c r="G9" s="9"/>
      <c r="H9" s="8"/>
      <c r="I9" s="8"/>
    </row>
    <row r="10" spans="1:9" ht="24.00" thickBot="1" customHeight="1">
      <c r="A10" s="1" t="s">
        <v>12</v>
      </c>
      <c r="B10" s="1"/>
      <c r="C10" s="10" t="s">
        <v>13</v>
      </c>
      <c r="D10" s="10"/>
      <c r="E10" s="1" t="s">
        <v>14</v>
      </c>
      <c r="F10" s="11">
        <v>62</v>
      </c>
      <c r="G10" s="11"/>
      <c r="H10" s="12">
        <v>0.6</v>
      </c>
      <c r="I10" s="12">
        <f ca="1">ROUND(INDIRECT(ADDRESS(ROW()+(0), COLUMN()+(-3), 1))*INDIRECT(ADDRESS(ROW()+(0), COLUMN()+(-1), 1)), 2)</f>
        <v>37.2</v>
      </c>
    </row>
    <row r="11" spans="1:9" ht="13.50" thickBot="1" customHeight="1">
      <c r="A11" s="1" t="s">
        <v>15</v>
      </c>
      <c r="B11" s="1"/>
      <c r="C11" s="10" t="s">
        <v>16</v>
      </c>
      <c r="D11" s="10"/>
      <c r="E11" s="1" t="s">
        <v>17</v>
      </c>
      <c r="F11" s="11">
        <v>0.012</v>
      </c>
      <c r="G11" s="11"/>
      <c r="H11" s="12">
        <v>1.5</v>
      </c>
      <c r="I11" s="12">
        <f ca="1">ROUND(INDIRECT(ADDRESS(ROW()+(0), COLUMN()+(-3), 1))*INDIRECT(ADDRESS(ROW()+(0), COLUMN()+(-1), 1)), 2)</f>
        <v>0.02</v>
      </c>
    </row>
    <row r="12" spans="1:9" ht="24.00" thickBot="1" customHeight="1">
      <c r="A12" s="1" t="s">
        <v>18</v>
      </c>
      <c r="B12" s="1"/>
      <c r="C12" s="10" t="s">
        <v>19</v>
      </c>
      <c r="D12" s="10"/>
      <c r="E12" s="1" t="s">
        <v>20</v>
      </c>
      <c r="F12" s="11">
        <v>0.069</v>
      </c>
      <c r="G12" s="11"/>
      <c r="H12" s="12">
        <v>50.2</v>
      </c>
      <c r="I12" s="12">
        <f ca="1">ROUND(INDIRECT(ADDRESS(ROW()+(0), COLUMN()+(-3), 1))*INDIRECT(ADDRESS(ROW()+(0), COLUMN()+(-1), 1)), 2)</f>
        <v>3.46</v>
      </c>
    </row>
    <row r="13" spans="1:9" ht="24.00" thickBot="1" customHeight="1">
      <c r="A13" s="1" t="s">
        <v>21</v>
      </c>
      <c r="B13" s="1"/>
      <c r="C13" s="10" t="s">
        <v>22</v>
      </c>
      <c r="D13" s="10"/>
      <c r="E13" s="1" t="s">
        <v>23</v>
      </c>
      <c r="F13" s="11">
        <v>0.6</v>
      </c>
      <c r="G13" s="11"/>
      <c r="H13" s="12">
        <v>1.22</v>
      </c>
      <c r="I13" s="12">
        <f ca="1">ROUND(INDIRECT(ADDRESS(ROW()+(0), COLUMN()+(-3), 1))*INDIRECT(ADDRESS(ROW()+(0), COLUMN()+(-1), 1)), 2)</f>
        <v>0.73</v>
      </c>
    </row>
    <row r="14" spans="1:9" ht="34.50" thickBot="1" customHeight="1">
      <c r="A14" s="1" t="s">
        <v>24</v>
      </c>
      <c r="B14" s="1"/>
      <c r="C14" s="10" t="s">
        <v>25</v>
      </c>
      <c r="D14" s="10"/>
      <c r="E14" s="1" t="s">
        <v>26</v>
      </c>
      <c r="F14" s="11">
        <v>0.729</v>
      </c>
      <c r="G14" s="11"/>
      <c r="H14" s="12">
        <v>0.53</v>
      </c>
      <c r="I14" s="12">
        <f ca="1">ROUND(INDIRECT(ADDRESS(ROW()+(0), COLUMN()+(-3), 1))*INDIRECT(ADDRESS(ROW()+(0), COLUMN()+(-1), 1)), 2)</f>
        <v>0.39</v>
      </c>
    </row>
    <row r="15" spans="1:9" ht="13.50" thickBot="1" customHeight="1">
      <c r="A15" s="1" t="s">
        <v>27</v>
      </c>
      <c r="B15" s="1"/>
      <c r="C15" s="10" t="s">
        <v>28</v>
      </c>
      <c r="D15" s="10"/>
      <c r="E15" s="1" t="s">
        <v>29</v>
      </c>
      <c r="F15" s="11">
        <v>0.034</v>
      </c>
      <c r="G15" s="11"/>
      <c r="H15" s="12">
        <v>1.2</v>
      </c>
      <c r="I15" s="12">
        <f ca="1">ROUND(INDIRECT(ADDRESS(ROW()+(0), COLUMN()+(-3), 1))*INDIRECT(ADDRESS(ROW()+(0), COLUMN()+(-1), 1)), 2)</f>
        <v>0.04</v>
      </c>
    </row>
    <row r="16" spans="1:9" ht="13.50" thickBot="1" customHeight="1">
      <c r="A16" s="1" t="s">
        <v>30</v>
      </c>
      <c r="B16" s="1"/>
      <c r="C16" s="10" t="s">
        <v>31</v>
      </c>
      <c r="D16" s="10"/>
      <c r="E16" s="1" t="s">
        <v>32</v>
      </c>
      <c r="F16" s="11">
        <v>0.001</v>
      </c>
      <c r="G16" s="11"/>
      <c r="H16" s="12">
        <v>439.2</v>
      </c>
      <c r="I16" s="12">
        <f ca="1">ROUND(INDIRECT(ADDRESS(ROW()+(0), COLUMN()+(-3), 1))*INDIRECT(ADDRESS(ROW()+(0), COLUMN()+(-1), 1)), 2)</f>
        <v>0.44</v>
      </c>
    </row>
    <row r="17" spans="1:9" ht="13.50" thickBot="1" customHeight="1">
      <c r="A17" s="1" t="s">
        <v>33</v>
      </c>
      <c r="B17" s="1"/>
      <c r="C17" s="10" t="s">
        <v>34</v>
      </c>
      <c r="D17" s="10"/>
      <c r="E17" s="1" t="s">
        <v>35</v>
      </c>
      <c r="F17" s="11">
        <v>0.011</v>
      </c>
      <c r="G17" s="11"/>
      <c r="H17" s="12">
        <v>1.87</v>
      </c>
      <c r="I17" s="12">
        <f ca="1">ROUND(INDIRECT(ADDRESS(ROW()+(0), COLUMN()+(-3), 1))*INDIRECT(ADDRESS(ROW()+(0), COLUMN()+(-1), 1)), 2)</f>
        <v>0.02</v>
      </c>
    </row>
    <row r="18" spans="1:9" ht="13.50" thickBot="1" customHeight="1">
      <c r="A18" s="1" t="s">
        <v>36</v>
      </c>
      <c r="B18" s="1"/>
      <c r="C18" s="10" t="s">
        <v>37</v>
      </c>
      <c r="D18" s="10"/>
      <c r="E18" s="1" t="s">
        <v>38</v>
      </c>
      <c r="F18" s="13">
        <v>0.003</v>
      </c>
      <c r="G18" s="13"/>
      <c r="H18" s="14">
        <v>19.25</v>
      </c>
      <c r="I18" s="14">
        <f ca="1">ROUND(INDIRECT(ADDRESS(ROW()+(0), COLUMN()+(-3), 1))*INDIRECT(ADDRESS(ROW()+(0), COLUMN()+(-1), 1)), 2)</f>
        <v>0.06</v>
      </c>
    </row>
    <row r="19" spans="1:9" ht="13.50" thickBot="1" customHeight="1">
      <c r="A19" s="15"/>
      <c r="B19" s="15"/>
      <c r="C19" s="15"/>
      <c r="D19" s="15"/>
      <c r="E19" s="15"/>
      <c r="F19" s="9" t="s">
        <v>39</v>
      </c>
      <c r="G19" s="9"/>
      <c r="H19" s="9"/>
      <c r="I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42.36</v>
      </c>
    </row>
    <row r="20" spans="1:9" ht="13.50" thickBot="1" customHeight="1">
      <c r="A20" s="15">
        <v>2</v>
      </c>
      <c r="B20" s="15"/>
      <c r="C20" s="15"/>
      <c r="D20" s="15"/>
      <c r="E20" s="18" t="s">
        <v>40</v>
      </c>
      <c r="F20" s="18"/>
      <c r="G20" s="18"/>
      <c r="H20" s="15"/>
      <c r="I20" s="15"/>
    </row>
    <row r="21" spans="1:9" ht="13.50" thickBot="1" customHeight="1">
      <c r="A21" s="1" t="s">
        <v>41</v>
      </c>
      <c r="B21" s="1"/>
      <c r="C21" s="10" t="s">
        <v>42</v>
      </c>
      <c r="D21" s="10"/>
      <c r="E21" s="1" t="s">
        <v>43</v>
      </c>
      <c r="F21" s="13">
        <v>0.302</v>
      </c>
      <c r="G21" s="13"/>
      <c r="H21" s="14">
        <v>1.94</v>
      </c>
      <c r="I21" s="14">
        <f ca="1">ROUND(INDIRECT(ADDRESS(ROW()+(0), COLUMN()+(-3), 1))*INDIRECT(ADDRESS(ROW()+(0), COLUMN()+(-1), 1)), 2)</f>
        <v>0.59</v>
      </c>
    </row>
    <row r="22" spans="1:9" ht="13.50" thickBot="1" customHeight="1">
      <c r="A22" s="15"/>
      <c r="B22" s="15"/>
      <c r="C22" s="15"/>
      <c r="D22" s="15"/>
      <c r="E22" s="15"/>
      <c r="F22" s="9" t="s">
        <v>44</v>
      </c>
      <c r="G22" s="9"/>
      <c r="H22" s="9"/>
      <c r="I22" s="17">
        <f ca="1">ROUND(SUM(INDIRECT(ADDRESS(ROW()+(-1), COLUMN()+(0), 1))), 2)</f>
        <v>0.59</v>
      </c>
    </row>
    <row r="23" spans="1:9" ht="13.50" thickBot="1" customHeight="1">
      <c r="A23" s="15">
        <v>3</v>
      </c>
      <c r="B23" s="15"/>
      <c r="C23" s="15"/>
      <c r="D23" s="15"/>
      <c r="E23" s="18" t="s">
        <v>45</v>
      </c>
      <c r="F23" s="18"/>
      <c r="G23" s="18"/>
      <c r="H23" s="15"/>
      <c r="I23" s="15"/>
    </row>
    <row r="24" spans="1:9" ht="13.50" thickBot="1" customHeight="1">
      <c r="A24" s="1" t="s">
        <v>46</v>
      </c>
      <c r="B24" s="1"/>
      <c r="C24" s="10" t="s">
        <v>47</v>
      </c>
      <c r="D24" s="10"/>
      <c r="E24" s="1" t="s">
        <v>48</v>
      </c>
      <c r="F24" s="11">
        <v>1.38</v>
      </c>
      <c r="G24" s="11"/>
      <c r="H24" s="12">
        <v>28.42</v>
      </c>
      <c r="I24" s="12">
        <f ca="1">ROUND(INDIRECT(ADDRESS(ROW()+(0), COLUMN()+(-3), 1))*INDIRECT(ADDRESS(ROW()+(0), COLUMN()+(-1), 1)), 2)</f>
        <v>39.22</v>
      </c>
    </row>
    <row r="25" spans="1:9" ht="13.50" thickBot="1" customHeight="1">
      <c r="A25" s="1" t="s">
        <v>49</v>
      </c>
      <c r="B25" s="1"/>
      <c r="C25" s="10" t="s">
        <v>50</v>
      </c>
      <c r="D25" s="10"/>
      <c r="E25" s="1" t="s">
        <v>51</v>
      </c>
      <c r="F25" s="13">
        <v>0.832</v>
      </c>
      <c r="G25" s="13"/>
      <c r="H25" s="14">
        <v>23.81</v>
      </c>
      <c r="I25" s="14">
        <f ca="1">ROUND(INDIRECT(ADDRESS(ROW()+(0), COLUMN()+(-3), 1))*INDIRECT(ADDRESS(ROW()+(0), COLUMN()+(-1), 1)), 2)</f>
        <v>19.81</v>
      </c>
    </row>
    <row r="26" spans="1:9" ht="13.50" thickBot="1" customHeight="1">
      <c r="A26" s="15"/>
      <c r="B26" s="15"/>
      <c r="C26" s="15"/>
      <c r="D26" s="15"/>
      <c r="E26" s="15"/>
      <c r="F26" s="9" t="s">
        <v>52</v>
      </c>
      <c r="G26" s="9"/>
      <c r="H26" s="9"/>
      <c r="I26" s="17">
        <f ca="1">ROUND(SUM(INDIRECT(ADDRESS(ROW()+(-1), COLUMN()+(0), 1)),INDIRECT(ADDRESS(ROW()+(-2), COLUMN()+(0), 1))), 2)</f>
        <v>59.03</v>
      </c>
    </row>
    <row r="27" spans="1:9" ht="13.50" thickBot="1" customHeight="1">
      <c r="A27" s="15">
        <v>4</v>
      </c>
      <c r="B27" s="15"/>
      <c r="C27" s="15"/>
      <c r="D27" s="15"/>
      <c r="E27" s="18" t="s">
        <v>53</v>
      </c>
      <c r="F27" s="18"/>
      <c r="G27" s="18"/>
      <c r="H27" s="15"/>
      <c r="I27" s="15"/>
    </row>
    <row r="28" spans="1:9" ht="13.50" thickBot="1" customHeight="1">
      <c r="A28" s="19"/>
      <c r="B28" s="19"/>
      <c r="C28" s="20" t="s">
        <v>54</v>
      </c>
      <c r="D28" s="20"/>
      <c r="E28" s="19" t="s">
        <v>55</v>
      </c>
      <c r="F28" s="13">
        <v>3</v>
      </c>
      <c r="G28" s="13"/>
      <c r="H28" s="14">
        <f ca="1">ROUND(SUM(INDIRECT(ADDRESS(ROW()+(-2), COLUMN()+(1), 1)),INDIRECT(ADDRESS(ROW()+(-6), COLUMN()+(1), 1)),INDIRECT(ADDRESS(ROW()+(-9), COLUMN()+(1), 1))), 2)</f>
        <v>101.98</v>
      </c>
      <c r="I28" s="14">
        <f ca="1">ROUND(INDIRECT(ADDRESS(ROW()+(0), COLUMN()+(-3), 1))*INDIRECT(ADDRESS(ROW()+(0), COLUMN()+(-1), 1))/100, 2)</f>
        <v>3.06</v>
      </c>
    </row>
    <row r="29" spans="1:9" ht="13.50" thickBot="1" customHeight="1">
      <c r="A29" s="21" t="s">
        <v>56</v>
      </c>
      <c r="B29" s="21"/>
      <c r="C29" s="22"/>
      <c r="D29" s="22"/>
      <c r="E29" s="23"/>
      <c r="F29" s="24" t="s">
        <v>57</v>
      </c>
      <c r="G29" s="24"/>
      <c r="H29" s="25"/>
      <c r="I29" s="26">
        <f ca="1">ROUND(SUM(INDIRECT(ADDRESS(ROW()+(-1), COLUMN()+(0), 1)),INDIRECT(ADDRESS(ROW()+(-3), COLUMN()+(0), 1)),INDIRECT(ADDRESS(ROW()+(-7), COLUMN()+(0), 1)),INDIRECT(ADDRESS(ROW()+(-10), COLUMN()+(0), 1))), 2)</f>
        <v>105.04</v>
      </c>
    </row>
    <row r="32" spans="1:9" ht="13.50" thickBot="1" customHeight="1">
      <c r="A32" s="27" t="s">
        <v>58</v>
      </c>
      <c r="B32" s="27"/>
      <c r="C32" s="27"/>
      <c r="D32" s="27"/>
      <c r="E32" s="27"/>
      <c r="F32" s="27"/>
      <c r="G32" s="27" t="s">
        <v>59</v>
      </c>
      <c r="H32" s="27" t="s">
        <v>60</v>
      </c>
      <c r="I32" s="27" t="s">
        <v>61</v>
      </c>
    </row>
    <row r="33" spans="1:9" ht="13.50" thickBot="1" customHeight="1">
      <c r="A33" s="28" t="s">
        <v>62</v>
      </c>
      <c r="B33" s="28"/>
      <c r="C33" s="28"/>
      <c r="D33" s="28"/>
      <c r="E33" s="28"/>
      <c r="F33" s="28"/>
      <c r="G33" s="29">
        <v>1.06202e+006</v>
      </c>
      <c r="H33" s="29">
        <v>1.06202e+006</v>
      </c>
      <c r="I33" s="29" t="s">
        <v>63</v>
      </c>
    </row>
    <row r="34" spans="1:9" ht="13.50" thickBot="1" customHeight="1">
      <c r="A34" s="30" t="s">
        <v>64</v>
      </c>
      <c r="B34" s="30"/>
      <c r="C34" s="30"/>
      <c r="D34" s="30"/>
      <c r="E34" s="30"/>
      <c r="F34" s="30"/>
      <c r="G34" s="31"/>
      <c r="H34" s="31"/>
      <c r="I34" s="31"/>
    </row>
    <row r="35" spans="1:9" ht="13.50" thickBot="1" customHeight="1">
      <c r="A35" s="28" t="s">
        <v>65</v>
      </c>
      <c r="B35" s="28"/>
      <c r="C35" s="28"/>
      <c r="D35" s="28"/>
      <c r="E35" s="28"/>
      <c r="F35" s="28"/>
      <c r="G35" s="29">
        <v>1.18202e+006</v>
      </c>
      <c r="H35" s="29">
        <v>1.18202e+006</v>
      </c>
      <c r="I35" s="29" t="s">
        <v>66</v>
      </c>
    </row>
    <row r="36" spans="1:9" ht="13.50" thickBot="1" customHeight="1">
      <c r="A36" s="30" t="s">
        <v>67</v>
      </c>
      <c r="B36" s="30"/>
      <c r="C36" s="30"/>
      <c r="D36" s="30"/>
      <c r="E36" s="30"/>
      <c r="F36" s="30"/>
      <c r="G36" s="31"/>
      <c r="H36" s="31"/>
      <c r="I36" s="31"/>
    </row>
    <row r="37" spans="1:9" ht="13.50" thickBot="1" customHeight="1">
      <c r="A37" s="28" t="s">
        <v>68</v>
      </c>
      <c r="B37" s="28"/>
      <c r="C37" s="28"/>
      <c r="D37" s="28"/>
      <c r="E37" s="28"/>
      <c r="F37" s="28"/>
      <c r="G37" s="29">
        <v>142013</v>
      </c>
      <c r="H37" s="29">
        <v>172013</v>
      </c>
      <c r="I37" s="29">
        <v>3</v>
      </c>
    </row>
    <row r="38" spans="1:9" ht="13.50" thickBot="1" customHeight="1">
      <c r="A38" s="30" t="s">
        <v>69</v>
      </c>
      <c r="B38" s="30"/>
      <c r="C38" s="30"/>
      <c r="D38" s="30"/>
      <c r="E38" s="30"/>
      <c r="F38" s="30"/>
      <c r="G38" s="31"/>
      <c r="H38" s="31"/>
      <c r="I38" s="31"/>
    </row>
    <row r="41" spans="1:1" ht="33.75" thickBot="1" customHeight="1">
      <c r="A41" s="1" t="s">
        <v>70</v>
      </c>
      <c r="B41" s="1"/>
      <c r="C41" s="1"/>
      <c r="D41" s="1"/>
      <c r="E41" s="1"/>
      <c r="F41" s="1"/>
      <c r="G41" s="1"/>
      <c r="H41" s="1"/>
      <c r="I41" s="1"/>
    </row>
    <row r="42" spans="1:1" ht="33.75" thickBot="1" customHeight="1">
      <c r="A42" s="1" t="s">
        <v>71</v>
      </c>
      <c r="B42" s="1"/>
      <c r="C42" s="1"/>
      <c r="D42" s="1"/>
      <c r="E42" s="1"/>
      <c r="F42" s="1"/>
      <c r="G42" s="1"/>
      <c r="H42" s="1"/>
      <c r="I42" s="1"/>
    </row>
    <row r="43" spans="1:1" ht="33.75" thickBot="1" customHeight="1">
      <c r="A43" s="1" t="s">
        <v>72</v>
      </c>
      <c r="B43" s="1"/>
      <c r="C43" s="1"/>
      <c r="D43" s="1"/>
      <c r="E43" s="1"/>
      <c r="F43" s="1"/>
      <c r="G43" s="1"/>
      <c r="H43" s="1"/>
      <c r="I43" s="1"/>
    </row>
  </sheetData>
  <mergeCells count="88">
    <mergeCell ref="A1:I1"/>
    <mergeCell ref="B3:C3"/>
    <mergeCell ref="D3:I3"/>
    <mergeCell ref="A5:I5"/>
    <mergeCell ref="A8:B8"/>
    <mergeCell ref="C8:D8"/>
    <mergeCell ref="F8:G8"/>
    <mergeCell ref="A9:B9"/>
    <mergeCell ref="C9:D9"/>
    <mergeCell ref="E9:G9"/>
    <mergeCell ref="A10:B10"/>
    <mergeCell ref="C10:D10"/>
    <mergeCell ref="F10:G10"/>
    <mergeCell ref="A11:B11"/>
    <mergeCell ref="C11:D11"/>
    <mergeCell ref="F11:G11"/>
    <mergeCell ref="A12:B12"/>
    <mergeCell ref="C12:D12"/>
    <mergeCell ref="F12:G12"/>
    <mergeCell ref="A13:B13"/>
    <mergeCell ref="C13:D13"/>
    <mergeCell ref="F13:G13"/>
    <mergeCell ref="A14:B14"/>
    <mergeCell ref="C14:D14"/>
    <mergeCell ref="F14:G14"/>
    <mergeCell ref="A15:B15"/>
    <mergeCell ref="C15:D15"/>
    <mergeCell ref="F15:G15"/>
    <mergeCell ref="A16:B16"/>
    <mergeCell ref="C16:D16"/>
    <mergeCell ref="F16:G16"/>
    <mergeCell ref="A17:B17"/>
    <mergeCell ref="C17:D17"/>
    <mergeCell ref="F17:G17"/>
    <mergeCell ref="A18:B18"/>
    <mergeCell ref="C18:D18"/>
    <mergeCell ref="F18:G18"/>
    <mergeCell ref="A19:B19"/>
    <mergeCell ref="C19:D19"/>
    <mergeCell ref="F19:H19"/>
    <mergeCell ref="A20:B20"/>
    <mergeCell ref="C20:D20"/>
    <mergeCell ref="E20:G20"/>
    <mergeCell ref="A21:B21"/>
    <mergeCell ref="C21:D21"/>
    <mergeCell ref="F21:G21"/>
    <mergeCell ref="A22:B22"/>
    <mergeCell ref="C22:D22"/>
    <mergeCell ref="F22:H22"/>
    <mergeCell ref="A23:B23"/>
    <mergeCell ref="C23:D23"/>
    <mergeCell ref="E23:G23"/>
    <mergeCell ref="A24:B24"/>
    <mergeCell ref="C24:D24"/>
    <mergeCell ref="F24:G24"/>
    <mergeCell ref="A25:B25"/>
    <mergeCell ref="C25:D25"/>
    <mergeCell ref="F25:G25"/>
    <mergeCell ref="A26:B26"/>
    <mergeCell ref="C26:D26"/>
    <mergeCell ref="F26:H26"/>
    <mergeCell ref="A27:B27"/>
    <mergeCell ref="C27:D27"/>
    <mergeCell ref="E27:G27"/>
    <mergeCell ref="A28:B28"/>
    <mergeCell ref="C28:D28"/>
    <mergeCell ref="F28:G28"/>
    <mergeCell ref="A29:E29"/>
    <mergeCell ref="F29:H29"/>
    <mergeCell ref="A32:F32"/>
    <mergeCell ref="A33:F33"/>
    <mergeCell ref="G33:G34"/>
    <mergeCell ref="H33:H34"/>
    <mergeCell ref="I33:I34"/>
    <mergeCell ref="A34:F34"/>
    <mergeCell ref="A35:F35"/>
    <mergeCell ref="G35:G36"/>
    <mergeCell ref="H35:H36"/>
    <mergeCell ref="I35:I36"/>
    <mergeCell ref="A36:F36"/>
    <mergeCell ref="A37:F37"/>
    <mergeCell ref="G37:G38"/>
    <mergeCell ref="H37:H38"/>
    <mergeCell ref="I37:I38"/>
    <mergeCell ref="A38:F38"/>
    <mergeCell ref="A41:I41"/>
    <mergeCell ref="A42:I42"/>
    <mergeCell ref="A43:I43"/>
  </mergeCells>
  <pageMargins left="0.147638" right="0.147638" top="0.206693" bottom="0.206693" header="0.0" footer="0.0"/>
  <pageSetup paperSize="9" orientation="portrait"/>
  <rowBreaks count="0" manualBreakCount="0">
    </rowBreaks>
</worksheet>
</file>