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<sst xmlns="http://schemas.openxmlformats.org/spreadsheetml/2006/main" count="64" uniqueCount="64">
  <si>
    <t xml:space="preserve"/>
  </si>
  <si>
    <t xml:space="preserve">FFX030</t>
  </si>
  <si>
    <t xml:space="preserve">m²</t>
  </si>
  <si>
    <t xml:space="preserve">Full exterior de façana de dos fulls, de fàbrica de bloc de granit.</t>
  </si>
  <si>
    <r>
      <rPr>
        <sz val="8.25"/>
        <color rgb="FF000000"/>
        <rFont val="Arial"/>
        <family val="2"/>
      </rPr>
      <t xml:space="preserve">Full exterior de façana de dos fulls, amb suport parcial sobre el forjat, de 20 cm d'espessor, de fàbrica de perpany de granit Gris Mondariz de 75x45x20 cm, amb junts horitzontals i verticals de 10 mm d'espessor, rebuda amb morter de ciment industrial, color gris, M-5, subministrat a granel. Llinda de granit, d'una peça, de les dimensions adequades. Revestiment dels fronts de forjat i pilars amb peces especials de granit.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</si>
  <si>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</si>
  <si>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</si>
  <si>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</si>
  <si>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</si>
  <si>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</si>
  <si>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</si>
  <si>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</si>
  <si>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mt06per010ara</t>
  </si>
  <si>
    <t xml:space="preserve">m²</t>
  </si>
  <si>
    <t xml:space="preserve">Perpany de granit Gris Mondariz de 75x45x20 cm, acabat rústic en la cara vista i serrat en la resta de cares, amb els cantells sense treballar.</t>
  </si>
  <si>
    <t xml:space="preserve">mt06per020cq</t>
  </si>
  <si>
    <t xml:space="preserve">m</t>
  </si>
  <si>
    <t xml:space="preserve">Perpany de granit Gris Mondariz de 20 cm d'amplada, 45 cm d'altura i de 80 a 160 cm de longitud, acabat rústic en la cara vista i serrat en la resta de cares, amb els cantells sense treballar.</t>
  </si>
  <si>
    <t xml:space="preserve">mt08aaa010a</t>
  </si>
  <si>
    <t xml:space="preserve">m³</t>
  </si>
  <si>
    <t xml:space="preserve">Aigua.</t>
  </si>
  <si>
    <t xml:space="preserve">mt09mif010cb</t>
  </si>
  <si>
    <t xml:space="preserve">t</t>
  </si>
  <si>
    <t xml:space="preserve">Morter industrial per a obra de paleta, de ciment, color gris, categoria M-5 (resistència a compressió 5 N/mm²), subministrat a granel, segons UNE-EN 998-2.</t>
  </si>
  <si>
    <t xml:space="preserve">mt09moe020a</t>
  </si>
  <si>
    <t xml:space="preserve">kg</t>
  </si>
  <si>
    <t xml:space="preserve">Adhesiu cimentós millorat de lligants mixtos, C2 TE, per a la col·locació en capa gruixuda de peces ceràmiques en paraments verticals exteriors, segons UNE-EN 12004</t>
  </si>
  <si>
    <t xml:space="preserve">mt08adt010</t>
  </si>
  <si>
    <t xml:space="preserve">kg</t>
  </si>
  <si>
    <t xml:space="preserve">Additiu hidròfug per a impermeabilització de morters o formigons.</t>
  </si>
  <si>
    <t xml:space="preserve">Subtotal materials:</t>
  </si>
  <si>
    <t xml:space="preserve">Equip i maquinària</t>
  </si>
  <si>
    <t xml:space="preserve">mq06mms010</t>
  </si>
  <si>
    <t xml:space="preserve">h</t>
  </si>
  <si>
    <t xml:space="preserve">Mesclador continu amb sitja, per a morter industrial en sec, subministrat a granel.</t>
  </si>
  <si>
    <t xml:space="preserve">Subtotal equip i maquinària:</t>
  </si>
  <si>
    <t xml:space="preserve">Mà d'obra</t>
  </si>
  <si>
    <t xml:space="preserve">mo022</t>
  </si>
  <si>
    <t xml:space="preserve">h</t>
  </si>
  <si>
    <t xml:space="preserve">Oficial 1ª col·locador de pedra natural.</t>
  </si>
  <si>
    <t xml:space="preserve">mo060</t>
  </si>
  <si>
    <t xml:space="preserve">h</t>
  </si>
  <si>
    <t xml:space="preserve">Ajudant col·locador de pedra natural.</t>
  </si>
  <si>
    <t xml:space="preserve">mo114</t>
  </si>
  <si>
    <t xml:space="preserve">h</t>
  </si>
  <si>
    <t xml:space="preserve">Peó ordinari construcció en treballs de ram de paleta.</t>
  </si>
  <si>
    <t xml:space="preserve">Subtotal mà d'obra:</t>
  </si>
  <si>
    <t xml:space="preserve">Costos directes complementaris</t>
  </si>
  <si>
    <t xml:space="preserve">%</t>
  </si>
  <si>
    <t xml:space="preserve">Costos directes complementaris</t>
  </si>
  <si>
    <t xml:space="preserve">Cost de manteniment decennal: 7,08€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</si>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</sst>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6.46" customWidth="1"/>
    <col min="4" max="4" width="71.91" customWidth="1"/>
    <col min="5" max="5" width="2.04" customWidth="1"/>
    <col min="6" max="6" width="11.90" customWidth="1"/>
    <col min="7" max="7" width="1.02" customWidth="1"/>
    <col min="8" max="8" width="12.24"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45.00" thickBot="1" customHeight="1">
      <c r="A5" s="5" t="s">
        <v>4</v>
      </c>
      <c r="B5" s="5"/>
      <c r="C5" s="5"/>
      <c r="D5" s="5"/>
      <c r="E5" s="5"/>
      <c r="F5" s="5"/>
      <c r="G5" s="5"/>
      <c r="H5" s="5"/>
      <c r="I5" s="5"/>
    </row>
    <row r="8" spans="1:9" ht="24.00" thickBot="1" customHeight="1">
      <c r="A8" s="6" t="s">
        <v>5</v>
      </c>
      <c r="B8" s="6"/>
      <c r="C8" s="6" t="s">
        <v>6</v>
      </c>
      <c r="D8" s="6" t="s">
        <v>7</v>
      </c>
      <c r="E8" s="7" t="s">
        <v>8</v>
      </c>
      <c r="F8" s="7"/>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1">
        <v>1</v>
      </c>
      <c r="F10" s="11"/>
      <c r="G10" s="11"/>
      <c r="H10" s="12">
        <v>91.22</v>
      </c>
      <c r="I10" s="12">
        <f ca="1">ROUND(INDIRECT(ADDRESS(ROW()+(0), COLUMN()+(-4), 1))*INDIRECT(ADDRESS(ROW()+(0), COLUMN()+(-1), 1)), 2)</f>
        <v>91.22</v>
      </c>
    </row>
    <row r="11" spans="1:9" ht="34.50" thickBot="1" customHeight="1">
      <c r="A11" s="1" t="s">
        <v>15</v>
      </c>
      <c r="B11" s="1"/>
      <c r="C11" s="10" t="s">
        <v>16</v>
      </c>
      <c r="D11" s="1" t="s">
        <v>17</v>
      </c>
      <c r="E11" s="11">
        <v>0.2</v>
      </c>
      <c r="F11" s="11"/>
      <c r="G11" s="11"/>
      <c r="H11" s="12">
        <v>38.3</v>
      </c>
      <c r="I11" s="12">
        <f ca="1">ROUND(INDIRECT(ADDRESS(ROW()+(0), COLUMN()+(-4), 1))*INDIRECT(ADDRESS(ROW()+(0), COLUMN()+(-1), 1)), 2)</f>
        <v>7.66</v>
      </c>
    </row>
    <row r="12" spans="1:9" ht="13.50" thickBot="1" customHeight="1">
      <c r="A12" s="1" t="s">
        <v>18</v>
      </c>
      <c r="B12" s="1"/>
      <c r="C12" s="10" t="s">
        <v>19</v>
      </c>
      <c r="D12" s="1" t="s">
        <v>20</v>
      </c>
      <c r="E12" s="11">
        <v>0.004</v>
      </c>
      <c r="F12" s="11"/>
      <c r="G12" s="11"/>
      <c r="H12" s="12">
        <v>1.5</v>
      </c>
      <c r="I12" s="12">
        <f ca="1">ROUND(INDIRECT(ADDRESS(ROW()+(0), COLUMN()+(-4), 1))*INDIRECT(ADDRESS(ROW()+(0), COLUMN()+(-1), 1)), 2)</f>
        <v>0.01</v>
      </c>
    </row>
    <row r="13" spans="1:9" ht="24.00" thickBot="1" customHeight="1">
      <c r="A13" s="1" t="s">
        <v>21</v>
      </c>
      <c r="B13" s="1"/>
      <c r="C13" s="10" t="s">
        <v>22</v>
      </c>
      <c r="D13" s="1" t="s">
        <v>23</v>
      </c>
      <c r="E13" s="11">
        <v>0.013</v>
      </c>
      <c r="F13" s="11"/>
      <c r="G13" s="11"/>
      <c r="H13" s="12">
        <v>50.2</v>
      </c>
      <c r="I13" s="12">
        <f ca="1">ROUND(INDIRECT(ADDRESS(ROW()+(0), COLUMN()+(-4), 1))*INDIRECT(ADDRESS(ROW()+(0), COLUMN()+(-1), 1)), 2)</f>
        <v>0.65</v>
      </c>
    </row>
    <row r="14" spans="1:9" ht="34.50" thickBot="1" customHeight="1">
      <c r="A14" s="1" t="s">
        <v>24</v>
      </c>
      <c r="B14" s="1"/>
      <c r="C14" s="10" t="s">
        <v>25</v>
      </c>
      <c r="D14" s="1" t="s">
        <v>26</v>
      </c>
      <c r="E14" s="11">
        <v>0.729</v>
      </c>
      <c r="F14" s="11"/>
      <c r="G14" s="11"/>
      <c r="H14" s="12">
        <v>0.53</v>
      </c>
      <c r="I14" s="12">
        <f ca="1">ROUND(INDIRECT(ADDRESS(ROW()+(0), COLUMN()+(-4), 1))*INDIRECT(ADDRESS(ROW()+(0), COLUMN()+(-1), 1)), 2)</f>
        <v>0.39</v>
      </c>
    </row>
    <row r="15" spans="1:9" ht="13.50" thickBot="1" customHeight="1">
      <c r="A15" s="1" t="s">
        <v>27</v>
      </c>
      <c r="B15" s="1"/>
      <c r="C15" s="10" t="s">
        <v>28</v>
      </c>
      <c r="D15" s="1" t="s">
        <v>29</v>
      </c>
      <c r="E15" s="13">
        <v>0.034</v>
      </c>
      <c r="F15" s="13"/>
      <c r="G15" s="13"/>
      <c r="H15" s="14">
        <v>1.2</v>
      </c>
      <c r="I15" s="14">
        <f ca="1">ROUND(INDIRECT(ADDRESS(ROW()+(0), COLUMN()+(-4), 1))*INDIRECT(ADDRESS(ROW()+(0), COLUMN()+(-1), 1)), 2)</f>
        <v>0.04</v>
      </c>
    </row>
    <row r="16" spans="1:9" ht="13.50" thickBot="1" customHeight="1">
      <c r="A16" s="15"/>
      <c r="B16" s="15"/>
      <c r="C16" s="15"/>
      <c r="D16" s="15"/>
      <c r="E16" s="9" t="s">
        <v>30</v>
      </c>
      <c r="F16" s="9"/>
      <c r="G16" s="9"/>
      <c r="H16" s="9"/>
      <c r="I16" s="17">
        <f ca="1">ROUND(SUM(INDIRECT(ADDRESS(ROW()+(-1), COLUMN()+(0), 1)),INDIRECT(ADDRESS(ROW()+(-2), COLUMN()+(0), 1)),INDIRECT(ADDRESS(ROW()+(-3), COLUMN()+(0), 1)),INDIRECT(ADDRESS(ROW()+(-4), COLUMN()+(0), 1)),INDIRECT(ADDRESS(ROW()+(-5), COLUMN()+(0), 1)),INDIRECT(ADDRESS(ROW()+(-6), COLUMN()+(0), 1))), 2)</f>
        <v>99.97</v>
      </c>
    </row>
    <row r="17" spans="1:9" ht="13.50" thickBot="1" customHeight="1">
      <c r="A17" s="15">
        <v>2</v>
      </c>
      <c r="B17" s="15"/>
      <c r="C17" s="15"/>
      <c r="D17" s="18" t="s">
        <v>31</v>
      </c>
      <c r="E17" s="18"/>
      <c r="F17" s="18"/>
      <c r="G17" s="18"/>
      <c r="H17" s="15"/>
      <c r="I17" s="15"/>
    </row>
    <row r="18" spans="1:9" ht="13.50" thickBot="1" customHeight="1">
      <c r="A18" s="1" t="s">
        <v>32</v>
      </c>
      <c r="B18" s="1"/>
      <c r="C18" s="10" t="s">
        <v>33</v>
      </c>
      <c r="D18" s="1" t="s">
        <v>34</v>
      </c>
      <c r="E18" s="13">
        <v>0.058</v>
      </c>
      <c r="F18" s="13"/>
      <c r="G18" s="13"/>
      <c r="H18" s="14">
        <v>1.94</v>
      </c>
      <c r="I18" s="14">
        <f ca="1">ROUND(INDIRECT(ADDRESS(ROW()+(0), COLUMN()+(-4), 1))*INDIRECT(ADDRESS(ROW()+(0), COLUMN()+(-1), 1)), 2)</f>
        <v>0.11</v>
      </c>
    </row>
    <row r="19" spans="1:9" ht="13.50" thickBot="1" customHeight="1">
      <c r="A19" s="15"/>
      <c r="B19" s="15"/>
      <c r="C19" s="15"/>
      <c r="D19" s="15"/>
      <c r="E19" s="9" t="s">
        <v>35</v>
      </c>
      <c r="F19" s="9"/>
      <c r="G19" s="9"/>
      <c r="H19" s="9"/>
      <c r="I19" s="17">
        <f ca="1">ROUND(SUM(INDIRECT(ADDRESS(ROW()+(-1), COLUMN()+(0), 1))), 2)</f>
        <v>0.11</v>
      </c>
    </row>
    <row r="20" spans="1:9" ht="13.50" thickBot="1" customHeight="1">
      <c r="A20" s="15">
        <v>3</v>
      </c>
      <c r="B20" s="15"/>
      <c r="C20" s="15"/>
      <c r="D20" s="18" t="s">
        <v>36</v>
      </c>
      <c r="E20" s="18"/>
      <c r="F20" s="18"/>
      <c r="G20" s="18"/>
      <c r="H20" s="15"/>
      <c r="I20" s="15"/>
    </row>
    <row r="21" spans="1:9" ht="13.50" thickBot="1" customHeight="1">
      <c r="A21" s="1" t="s">
        <v>37</v>
      </c>
      <c r="B21" s="1"/>
      <c r="C21" s="10" t="s">
        <v>38</v>
      </c>
      <c r="D21" s="1" t="s">
        <v>39</v>
      </c>
      <c r="E21" s="11">
        <v>1.727</v>
      </c>
      <c r="F21" s="11"/>
      <c r="G21" s="11"/>
      <c r="H21" s="12">
        <v>28.42</v>
      </c>
      <c r="I21" s="12">
        <f ca="1">ROUND(INDIRECT(ADDRESS(ROW()+(0), COLUMN()+(-4), 1))*INDIRECT(ADDRESS(ROW()+(0), COLUMN()+(-1), 1)), 2)</f>
        <v>49.08</v>
      </c>
    </row>
    <row r="22" spans="1:9" ht="13.50" thickBot="1" customHeight="1">
      <c r="A22" s="1" t="s">
        <v>40</v>
      </c>
      <c r="B22" s="1"/>
      <c r="C22" s="10" t="s">
        <v>41</v>
      </c>
      <c r="D22" s="1" t="s">
        <v>42</v>
      </c>
      <c r="E22" s="11">
        <v>0.877</v>
      </c>
      <c r="F22" s="11"/>
      <c r="G22" s="11"/>
      <c r="H22" s="12">
        <v>25.28</v>
      </c>
      <c r="I22" s="12">
        <f ca="1">ROUND(INDIRECT(ADDRESS(ROW()+(0), COLUMN()+(-4), 1))*INDIRECT(ADDRESS(ROW()+(0), COLUMN()+(-1), 1)), 2)</f>
        <v>22.17</v>
      </c>
    </row>
    <row r="23" spans="1:9" ht="13.50" thickBot="1" customHeight="1">
      <c r="A23" s="1" t="s">
        <v>43</v>
      </c>
      <c r="B23" s="1"/>
      <c r="C23" s="10" t="s">
        <v>44</v>
      </c>
      <c r="D23" s="1" t="s">
        <v>45</v>
      </c>
      <c r="E23" s="13">
        <v>0.019</v>
      </c>
      <c r="F23" s="13"/>
      <c r="G23" s="13"/>
      <c r="H23" s="14">
        <v>23.81</v>
      </c>
      <c r="I23" s="14">
        <f ca="1">ROUND(INDIRECT(ADDRESS(ROW()+(0), COLUMN()+(-4), 1))*INDIRECT(ADDRESS(ROW()+(0), COLUMN()+(-1), 1)), 2)</f>
        <v>0.45</v>
      </c>
    </row>
    <row r="24" spans="1:9" ht="13.50" thickBot="1" customHeight="1">
      <c r="A24" s="15"/>
      <c r="B24" s="15"/>
      <c r="C24" s="15"/>
      <c r="D24" s="15"/>
      <c r="E24" s="9" t="s">
        <v>46</v>
      </c>
      <c r="F24" s="9"/>
      <c r="G24" s="9"/>
      <c r="H24" s="9"/>
      <c r="I24" s="17">
        <f ca="1">ROUND(SUM(INDIRECT(ADDRESS(ROW()+(-1), COLUMN()+(0), 1)),INDIRECT(ADDRESS(ROW()+(-2), COLUMN()+(0), 1)),INDIRECT(ADDRESS(ROW()+(-3), COLUMN()+(0), 1))), 2)</f>
        <v>71.7</v>
      </c>
    </row>
    <row r="25" spans="1:9" ht="13.50" thickBot="1" customHeight="1">
      <c r="A25" s="15">
        <v>4</v>
      </c>
      <c r="B25" s="15"/>
      <c r="C25" s="15"/>
      <c r="D25" s="18" t="s">
        <v>47</v>
      </c>
      <c r="E25" s="18"/>
      <c r="F25" s="18"/>
      <c r="G25" s="18"/>
      <c r="H25" s="15"/>
      <c r="I25" s="15"/>
    </row>
    <row r="26" spans="1:9" ht="13.50" thickBot="1" customHeight="1">
      <c r="A26" s="19"/>
      <c r="B26" s="19"/>
      <c r="C26" s="20" t="s">
        <v>48</v>
      </c>
      <c r="D26" s="19" t="s">
        <v>49</v>
      </c>
      <c r="E26" s="13">
        <v>3</v>
      </c>
      <c r="F26" s="13"/>
      <c r="G26" s="13"/>
      <c r="H26" s="14">
        <f ca="1">ROUND(SUM(INDIRECT(ADDRESS(ROW()+(-2), COLUMN()+(1), 1)),INDIRECT(ADDRESS(ROW()+(-7), COLUMN()+(1), 1)),INDIRECT(ADDRESS(ROW()+(-10), COLUMN()+(1), 1))), 2)</f>
        <v>171.78</v>
      </c>
      <c r="I26" s="14">
        <f ca="1">ROUND(INDIRECT(ADDRESS(ROW()+(0), COLUMN()+(-4), 1))*INDIRECT(ADDRESS(ROW()+(0), COLUMN()+(-1), 1))/100, 2)</f>
        <v>5.15</v>
      </c>
    </row>
    <row r="27" spans="1:9" ht="13.50" thickBot="1" customHeight="1">
      <c r="A27" s="21" t="s">
        <v>50</v>
      </c>
      <c r="B27" s="21"/>
      <c r="C27" s="22"/>
      <c r="D27" s="23"/>
      <c r="E27" s="24" t="s">
        <v>51</v>
      </c>
      <c r="F27" s="24"/>
      <c r="G27" s="24"/>
      <c r="H27" s="25"/>
      <c r="I27" s="26">
        <f ca="1">ROUND(SUM(INDIRECT(ADDRESS(ROW()+(-1), COLUMN()+(0), 1)),INDIRECT(ADDRESS(ROW()+(-3), COLUMN()+(0), 1)),INDIRECT(ADDRESS(ROW()+(-8), COLUMN()+(0), 1)),INDIRECT(ADDRESS(ROW()+(-11), COLUMN()+(0), 1))), 2)</f>
        <v>176.93</v>
      </c>
    </row>
    <row r="30" spans="1:9" ht="13.50" thickBot="1" customHeight="1">
      <c r="A30" s="27" t="s">
        <v>52</v>
      </c>
      <c r="B30" s="27"/>
      <c r="C30" s="27"/>
      <c r="D30" s="27"/>
      <c r="E30" s="27"/>
      <c r="F30" s="27" t="s">
        <v>53</v>
      </c>
      <c r="G30" s="27" t="s">
        <v>54</v>
      </c>
      <c r="H30" s="27"/>
      <c r="I30" s="27" t="s">
        <v>55</v>
      </c>
    </row>
    <row r="31" spans="1:9" ht="13.50" thickBot="1" customHeight="1">
      <c r="A31" s="28" t="s">
        <v>56</v>
      </c>
      <c r="B31" s="28"/>
      <c r="C31" s="28"/>
      <c r="D31" s="28"/>
      <c r="E31" s="28"/>
      <c r="F31" s="29">
        <v>1.18202e+006</v>
      </c>
      <c r="G31" s="29">
        <v>1.18202e+006</v>
      </c>
      <c r="H31" s="29"/>
      <c r="I31" s="29" t="s">
        <v>57</v>
      </c>
    </row>
    <row r="32" spans="1:9" ht="13.50" thickBot="1" customHeight="1">
      <c r="A32" s="30" t="s">
        <v>58</v>
      </c>
      <c r="B32" s="30"/>
      <c r="C32" s="30"/>
      <c r="D32" s="30"/>
      <c r="E32" s="30"/>
      <c r="F32" s="31"/>
      <c r="G32" s="31"/>
      <c r="H32" s="31"/>
      <c r="I32" s="31"/>
    </row>
    <row r="33" spans="1:9" ht="13.50" thickBot="1" customHeight="1">
      <c r="A33" s="28" t="s">
        <v>59</v>
      </c>
      <c r="B33" s="28"/>
      <c r="C33" s="28"/>
      <c r="D33" s="28"/>
      <c r="E33" s="28"/>
      <c r="F33" s="29">
        <v>142013</v>
      </c>
      <c r="G33" s="29">
        <v>172013</v>
      </c>
      <c r="H33" s="29"/>
      <c r="I33" s="29">
        <v>3</v>
      </c>
    </row>
    <row r="34" spans="1:9" ht="13.50" thickBot="1" customHeight="1">
      <c r="A34" s="30" t="s">
        <v>60</v>
      </c>
      <c r="B34" s="30"/>
      <c r="C34" s="30"/>
      <c r="D34" s="30"/>
      <c r="E34" s="30"/>
      <c r="F34" s="31"/>
      <c r="G34" s="31"/>
      <c r="H34" s="31"/>
      <c r="I34" s="31"/>
    </row>
    <row r="37" spans="1:1" ht="33.75" thickBot="1" customHeight="1">
      <c r="A37" s="1" t="s">
        <v>61</v>
      </c>
      <c r="B37" s="1"/>
      <c r="C37" s="1"/>
      <c r="D37" s="1"/>
      <c r="E37" s="1"/>
      <c r="F37" s="1"/>
      <c r="G37" s="1"/>
      <c r="H37" s="1"/>
      <c r="I37" s="1"/>
    </row>
    <row r="38" spans="1:1" ht="33.75" thickBot="1" customHeight="1">
      <c r="A38" s="1" t="s">
        <v>62</v>
      </c>
      <c r="B38" s="1"/>
      <c r="C38" s="1"/>
      <c r="D38" s="1"/>
      <c r="E38" s="1"/>
      <c r="F38" s="1"/>
      <c r="G38" s="1"/>
      <c r="H38" s="1"/>
      <c r="I38" s="1"/>
    </row>
    <row r="39" spans="1:1" ht="33.75" thickBot="1" customHeight="1">
      <c r="A39" s="1" t="s">
        <v>63</v>
      </c>
      <c r="B39" s="1"/>
      <c r="C39" s="1"/>
      <c r="D39" s="1"/>
      <c r="E39" s="1"/>
      <c r="F39" s="1"/>
      <c r="G39" s="1"/>
      <c r="H39" s="1"/>
      <c r="I39" s="1"/>
    </row>
  </sheetData>
  <mergeCells count="58">
    <mergeCell ref="A1:I1"/>
    <mergeCell ref="C3:I3"/>
    <mergeCell ref="A5:I5"/>
    <mergeCell ref="A8:B8"/>
    <mergeCell ref="E8:G8"/>
    <mergeCell ref="A9:B9"/>
    <mergeCell ref="D9:G9"/>
    <mergeCell ref="A10:B10"/>
    <mergeCell ref="E10:G10"/>
    <mergeCell ref="A11:B11"/>
    <mergeCell ref="E11:G11"/>
    <mergeCell ref="A12:B12"/>
    <mergeCell ref="E12:G12"/>
    <mergeCell ref="A13:B13"/>
    <mergeCell ref="E13:G13"/>
    <mergeCell ref="A14:B14"/>
    <mergeCell ref="E14:G14"/>
    <mergeCell ref="A15:B15"/>
    <mergeCell ref="E15:G15"/>
    <mergeCell ref="A16:B16"/>
    <mergeCell ref="E16:H16"/>
    <mergeCell ref="A17:B17"/>
    <mergeCell ref="D17:G17"/>
    <mergeCell ref="A18:B18"/>
    <mergeCell ref="E18:G18"/>
    <mergeCell ref="A19:B19"/>
    <mergeCell ref="E19:H19"/>
    <mergeCell ref="A20:B20"/>
    <mergeCell ref="D20:G20"/>
    <mergeCell ref="A21:B21"/>
    <mergeCell ref="E21:G21"/>
    <mergeCell ref="A22:B22"/>
    <mergeCell ref="E22:G22"/>
    <mergeCell ref="A23:B23"/>
    <mergeCell ref="E23:G23"/>
    <mergeCell ref="A24:B24"/>
    <mergeCell ref="E24:H24"/>
    <mergeCell ref="A25:B25"/>
    <mergeCell ref="D25:G25"/>
    <mergeCell ref="A26:B26"/>
    <mergeCell ref="E26:G26"/>
    <mergeCell ref="A27:D27"/>
    <mergeCell ref="E27:H27"/>
    <mergeCell ref="A30:E30"/>
    <mergeCell ref="G30:H30"/>
    <mergeCell ref="A31:E31"/>
    <mergeCell ref="F31:F32"/>
    <mergeCell ref="G31:H32"/>
    <mergeCell ref="I31:I32"/>
    <mergeCell ref="A32:E32"/>
    <mergeCell ref="A33:E33"/>
    <mergeCell ref="F33:F34"/>
    <mergeCell ref="G33:H34"/>
    <mergeCell ref="I33:I34"/>
    <mergeCell ref="A34:E34"/>
    <mergeCell ref="A37:I37"/>
    <mergeCell ref="A38:I38"/>
    <mergeCell ref="A39:I39"/>
  </mergeCells>
  <pageMargins left="0.147638" right="0.147638" top="0.206693" bottom="0.206693" header="0.0" footer="0.0"/>
  <pageSetup paperSize="9" orientation="portrait"/>
  <rowBreaks count="0" manualBreakCount="0">
    </rowBreaks>
</worksheet>
</file>