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<sst xmlns="http://schemas.openxmlformats.org/spreadsheetml/2006/main" count="76" uniqueCount="76">
  <si>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</si>
  <si>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FFX200</t>
  </si>
  <si>
    <t xml:space="preserve">m²</t>
  </si>
  <si>
    <t xml:space="preserve">Full exterior, autoportant i passant, de façana de dos fulls, de fàbrica de bloc de formigó cara vista. Sistema GHAS "GEO-HIDROL".</t>
  </si>
  <si>
    <r>
      <rPr>
        <sz val="8.25"/>
        <color rgb="FF000000"/>
        <rFont val="Arial"/>
        <family val="2"/>
      </rPr>
      <t xml:space="preserve">Full exterior, autoportant i passant, de façana de dos fulls, sistema GHAS "GEO-HIDROL", de 15 cm d'espessor, amb DAU núm. 12/076 C, de fàbrica de bloc CV de formigó, llis hidròfug, color gris, 40x20x15 cm, resistència normalitzada R10 (10 N/mm²), amb junts horitzontals i verticals de 10 mm d'espessor, junt renfonsada, rebuda amb morter de ciment industrial, color gris, M-5, subministrat a granel, reforçada amb armadura de llinyola prefabricada d'acer galvanitzat en calent amb recobriment de resina epoxi Geofor 4075 E SAO "GEO-HIDROL", de 3,7 mm de diàmetre i de 75 mm d'amplada, amb dispositius de separació, geometria dissenyada per permetre el cavalcament i sistema d'autocontrol de l'operari (SAO), col·locada en fileres cada 60 cm aproximadament i com mínim en arranc de la fàbrica sobre forjat, sota escopidor i sobre llinda de buits, amb una quantia de 2,58 m/m² i ancorada al forjat o pilar amb elements d'ancoratge d'acer inoxidable AISI 304, Geoanc 1CDM SAO (sistema d'autocontrol de l'operari), (0,67 u/m²), fixats amb tacs d'expansió M6. Llinda de de fàbrica cara vista amb armadura de llinyola prefabricada d'acer galvanitzat en calent amb recobriment de resina epoxi Geofor 4100 E SAO "GEO-HIDROL", de 3,7 mm de diàmetre i de 100 mm d'amplada, aparell a trencajunt de pla; muntatge i desmuntatge d'estintolament.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</si>
  <si>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</si>
  <si>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</si>
  <si>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</si>
  <si>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</si>
  <si>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</si>
  <si>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</si>
  <si>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</si>
  <si>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mt03bhe010ace</t>
  </si>
  <si>
    <t xml:space="preserve">U</t>
  </si>
  <si>
    <t xml:space="preserve">Bloc CV de formigó, llis hidròfug, color gris, 40x20x15 cm, categoria II, resistència normalitzada R10 (10 N/mm²), densitat 1200 kg/m³; amb el preu incrementat el 20% en concepte de peces especials: cèrcols i medis. Segons UNE-EN 771-3.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</si>
  <si>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</si>
  <si>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</si>
  <si>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</si>
  <si>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</si>
  <si>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</si>
  <si>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</si>
  <si>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mt07aaa010a</t>
  </si>
  <si>
    <t xml:space="preserve">U</t>
  </si>
  <si>
    <t xml:space="preserve">Ancoratge d'acer inoxidable AISI 304, Geoanc 1CDM SAO "GEO-HIDROL", de 72 mm de longitud, amb doble llibertat de moviment i sistema d'autocontrol de l'operari (SAO), per a fixació de la fàbrica a l'estructura.</t>
  </si>
  <si>
    <t xml:space="preserve">mt07aaa012</t>
  </si>
  <si>
    <t xml:space="preserve">U</t>
  </si>
  <si>
    <t xml:space="preserve">Tac d'expansió M6, FISCHER FNA II 6X30/5".</t>
  </si>
  <si>
    <t xml:space="preserve">mt07aag010Fbt</t>
  </si>
  <si>
    <t xml:space="preserve">m</t>
  </si>
  <si>
    <t xml:space="preserve">Armadura de llinyola prefabricada d'acer galvanitzat en calent amb recobriment de resina epoxi Geofor 4075 E SAO "GEO-HIDROL", de 3,7 mm de diàmetre i 75 mm d'amplada, amb dispositius de separació, geometria dissenyada per permetre el cavalcament i sistema d'autocontrol de l'operari (SAO). Segons UNE-EN 845-3.</t>
  </si>
  <si>
    <t xml:space="preserve">mt07aag010Fcw</t>
  </si>
  <si>
    <t xml:space="preserve">m</t>
  </si>
  <si>
    <t xml:space="preserve">Armadura de llinyola prefabricada d'acer galvanitzat en calent amb recobriment de resina epoxi Geofor 4100 E SAO "GEO-HIDROL", de 3,7 mm de diàmetre i 100 mm d'amplada, amb dispositius de separació, geometria dissenyada per permetre el cavalcament i sistema d'autocontrol de l'operari (SAO). Segons UNE-EN 845-3.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</si>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</sst>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19" customWidth="1"/>
    <col min="4" max="4" width="6.63" customWidth="1"/>
    <col min="5" max="5" width="70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1"/>
      <c r="H10" s="12">
        <v>0.92</v>
      </c>
      <c r="I10" s="12">
        <f ca="1">ROUND(INDIRECT(ADDRESS(ROW()+(0), COLUMN()+(-3), 1))*INDIRECT(ADDRESS(ROW()+(0), COLUMN()+(-1), 1)), 2)</f>
        <v>11.96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0.021</v>
      </c>
      <c r="G12" s="11"/>
      <c r="H12" s="12">
        <v>50.2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0.67</v>
      </c>
      <c r="G13" s="11"/>
      <c r="H13" s="12">
        <v>6.8</v>
      </c>
      <c r="I13" s="12">
        <f ca="1">ROUND(INDIRECT(ADDRESS(ROW()+(0), COLUMN()+(-3), 1))*INDIRECT(ADDRESS(ROW()+(0), COLUMN()+(-1), 1)), 2)</f>
        <v>4.56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0.67</v>
      </c>
      <c r="G14" s="11"/>
      <c r="H14" s="12">
        <v>0.47</v>
      </c>
      <c r="I14" s="12">
        <f ca="1">ROUND(INDIRECT(ADDRESS(ROW()+(0), COLUMN()+(-3), 1))*INDIRECT(ADDRESS(ROW()+(0), COLUMN()+(-1), 1)), 2)</f>
        <v>0.31</v>
      </c>
    </row>
    <row r="15" spans="1:9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2.58</v>
      </c>
      <c r="G15" s="11"/>
      <c r="H15" s="12">
        <v>2.48</v>
      </c>
      <c r="I15" s="12">
        <f ca="1">ROUND(INDIRECT(ADDRESS(ROW()+(0), COLUMN()+(-3), 1))*INDIRECT(ADDRESS(ROW()+(0), COLUMN()+(-1), 1)), 2)</f>
        <v>6.4</v>
      </c>
    </row>
    <row r="16" spans="1:9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1"/>
      <c r="H16" s="12">
        <v>2.48</v>
      </c>
      <c r="I16" s="12">
        <f ca="1">ROUND(INDIRECT(ADDRESS(ROW()+(0), COLUMN()+(-3), 1))*INDIRECT(ADDRESS(ROW()+(0), COLUMN()+(-1), 1)), 2)</f>
        <v>0.99</v>
      </c>
    </row>
    <row r="17" spans="1:9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0.001</v>
      </c>
      <c r="G17" s="11"/>
      <c r="H17" s="12">
        <v>439.2</v>
      </c>
      <c r="I17" s="12">
        <f ca="1">ROUND(INDIRECT(ADDRESS(ROW()+(0), COLUMN()+(-3), 1))*INDIRECT(ADDRESS(ROW()+(0), COLUMN()+(-1), 1)), 2)</f>
        <v>0.44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0.011</v>
      </c>
      <c r="G18" s="11"/>
      <c r="H18" s="12">
        <v>1.87</v>
      </c>
      <c r="I18" s="12">
        <f ca="1">ROUND(INDIRECT(ADDRESS(ROW()+(0), COLUMN()+(-3), 1))*INDIRECT(ADDRESS(ROW()+(0), COLUMN()+(-1), 1)), 2)</f>
        <v>0.02</v>
      </c>
    </row>
    <row r="19" spans="1:9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0.003</v>
      </c>
      <c r="G19" s="13"/>
      <c r="H19" s="14">
        <v>19.25</v>
      </c>
      <c r="I19" s="14">
        <f ca="1">ROUND(INDIRECT(ADDRESS(ROW()+(0), COLUMN()+(-3), 1))*INDIRECT(ADDRESS(ROW()+(0), COLUMN()+(-1), 1)), 2)</f>
        <v>0.06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25.8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0.091</v>
      </c>
      <c r="G22" s="13"/>
      <c r="H22" s="14">
        <v>1.94</v>
      </c>
      <c r="I22" s="14">
        <f ca="1">ROUND(INDIRECT(ADDRESS(ROW()+(0), COLUMN()+(-3), 1))*INDIRECT(ADDRESS(ROW()+(0), COLUMN()+(-1), 1)), 2)</f>
        <v>0.18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1))), 2)</f>
        <v>0.18</v>
      </c>
    </row>
    <row r="24" spans="1:9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</row>
    <row r="25" spans="1:9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0.947</v>
      </c>
      <c r="G25" s="11"/>
      <c r="H25" s="12">
        <v>28.42</v>
      </c>
      <c r="I25" s="12">
        <f ca="1">ROUND(INDIRECT(ADDRESS(ROW()+(0), COLUMN()+(-3), 1))*INDIRECT(ADDRESS(ROW()+(0), COLUMN()+(-1), 1)), 2)</f>
        <v>26.91</v>
      </c>
    </row>
    <row r="26" spans="1:9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0.54</v>
      </c>
      <c r="G26" s="13"/>
      <c r="H26" s="14">
        <v>23.81</v>
      </c>
      <c r="I26" s="14">
        <f ca="1">ROUND(INDIRECT(ADDRESS(ROW()+(0), COLUMN()+(-3), 1))*INDIRECT(ADDRESS(ROW()+(0), COLUMN()+(-1), 1)), 2)</f>
        <v>12.86</v>
      </c>
    </row>
    <row r="27" spans="1:9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17">
        <f ca="1">ROUND(SUM(INDIRECT(ADDRESS(ROW()+(-1), COLUMN()+(0), 1)),INDIRECT(ADDRESS(ROW()+(-2), COLUMN()+(0), 1))), 2)</f>
        <v>39.77</v>
      </c>
    </row>
    <row r="28" spans="1:9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</row>
    <row r="29" spans="1:9" ht="13.50" thickBot="1" customHeight="1">
      <c r="A29" s="19"/>
      <c r="B29" s="19"/>
      <c r="C29" s="19"/>
      <c r="D29" s="20" t="s">
        <v>57</v>
      </c>
      <c r="E29" s="19" t="s">
        <v>58</v>
      </c>
      <c r="F29" s="13">
        <v>3</v>
      </c>
      <c r="G29" s="13"/>
      <c r="H29" s="14">
        <f ca="1">ROUND(SUM(INDIRECT(ADDRESS(ROW()+(-2), COLUMN()+(1), 1)),INDIRECT(ADDRESS(ROW()+(-6), COLUMN()+(1), 1)),INDIRECT(ADDRESS(ROW()+(-9), COLUMN()+(1), 1))), 2)</f>
        <v>65.75</v>
      </c>
      <c r="I29" s="14">
        <f ca="1">ROUND(INDIRECT(ADDRESS(ROW()+(0), COLUMN()+(-3), 1))*INDIRECT(ADDRESS(ROW()+(0), COLUMN()+(-1), 1))/100, 2)</f>
        <v>1.97</v>
      </c>
    </row>
    <row r="30" spans="1:9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4"/>
      <c r="H30" s="25"/>
      <c r="I30" s="26">
        <f ca="1">ROUND(SUM(INDIRECT(ADDRESS(ROW()+(-1), COLUMN()+(0), 1)),INDIRECT(ADDRESS(ROW()+(-3), COLUMN()+(0), 1)),INDIRECT(ADDRESS(ROW()+(-7), COLUMN()+(0), 1)),INDIRECT(ADDRESS(ROW()+(-10), COLUMN()+(0), 1))), 2)</f>
        <v>67.72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8"/>
      <c r="G34" s="29">
        <v>1.06202e+006</v>
      </c>
      <c r="H34" s="29">
        <v>1.06202e+006</v>
      </c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8"/>
      <c r="G36" s="29">
        <v>1.18202e+006</v>
      </c>
      <c r="H36" s="29">
        <v>1.18202e+006</v>
      </c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0"/>
      <c r="G37" s="31"/>
      <c r="H37" s="31"/>
      <c r="I37" s="31"/>
    </row>
    <row r="38" spans="1:9" ht="13.50" thickBot="1" customHeight="1">
      <c r="A38" s="28" t="s">
        <v>71</v>
      </c>
      <c r="B38" s="28"/>
      <c r="C38" s="28"/>
      <c r="D38" s="28"/>
      <c r="E38" s="28"/>
      <c r="F38" s="28"/>
      <c r="G38" s="29">
        <v>1.03202e+006</v>
      </c>
      <c r="H38" s="29">
        <v>1.03202e+006</v>
      </c>
      <c r="I38" s="29">
        <v>3</v>
      </c>
    </row>
    <row r="39" spans="1:9" ht="24.00" thickBot="1" customHeight="1">
      <c r="A39" s="30" t="s">
        <v>72</v>
      </c>
      <c r="B39" s="30"/>
      <c r="C39" s="30"/>
      <c r="D39" s="30"/>
      <c r="E39" s="30"/>
      <c r="F39" s="30"/>
      <c r="G39" s="31"/>
      <c r="H39" s="31"/>
      <c r="I39" s="3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</row>
  </sheetData>
  <mergeCells count="68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H23"/>
    <mergeCell ref="A24:C24"/>
    <mergeCell ref="E24:G24"/>
    <mergeCell ref="A25:C25"/>
    <mergeCell ref="F25:G25"/>
    <mergeCell ref="A26:C26"/>
    <mergeCell ref="F26:G26"/>
    <mergeCell ref="A27:C27"/>
    <mergeCell ref="F27:H27"/>
    <mergeCell ref="A28:C28"/>
    <mergeCell ref="E28:G28"/>
    <mergeCell ref="A29:C29"/>
    <mergeCell ref="F29:G29"/>
    <mergeCell ref="A30:E30"/>
    <mergeCell ref="F30:H30"/>
    <mergeCell ref="A33:F33"/>
    <mergeCell ref="A34:F34"/>
    <mergeCell ref="G34:G35"/>
    <mergeCell ref="H34:H35"/>
    <mergeCell ref="I34:I35"/>
    <mergeCell ref="A35:F35"/>
    <mergeCell ref="A36:F36"/>
    <mergeCell ref="G36:G37"/>
    <mergeCell ref="H36:H37"/>
    <mergeCell ref="I36:I37"/>
    <mergeCell ref="A37:F37"/>
    <mergeCell ref="A38:F38"/>
    <mergeCell ref="G38:G39"/>
    <mergeCell ref="H38:H39"/>
    <mergeCell ref="I38:I39"/>
    <mergeCell ref="A39:F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