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<sst xmlns="http://schemas.openxmlformats.org/spreadsheetml/2006/main" count="47" uniqueCount="47">
  <si>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</si>
  <si>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FFY041</t>
  </si>
  <si>
    <t xml:space="preserve">m²</t>
  </si>
  <si>
    <t xml:space="preserve">Reforç de fàbrica de maó ceràmic cara vista, amb entramat de perfils metàl·lics.</t>
  </si>
  <si>
    <r>
      <rPr>
        <sz val="8.25"/>
        <color rgb="FF000000"/>
        <rFont val="Arial"/>
        <family val="2"/>
      </rPr>
      <t xml:space="preserve">Reforç de la cara interior de fàbrica de maó ceràmic cara vista, mitjançant entramat d'acer laminat S235JR, en peça simple de perfils laminats en calent de les sèries L, LD, T, rodó, quadrat, rectangular i platina, acabat amb emprimació antioxidant i fixat als forjats i a la fàbrica amb tacs d'expansió (5 u/m²), quantia d'acer 10 kg/m². El preu inclou els talls i les escapçadures.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</si>
  <si>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</si>
  <si>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</si>
  <si>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</si>
  <si>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</si>
  <si>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</si>
  <si>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</si>
  <si>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</si>
  <si>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mt07aaa012</t>
  </si>
  <si>
    <t xml:space="preserve">U</t>
  </si>
  <si>
    <t xml:space="preserve">Tac d'expansió M6, FISCHER FNA II 6X30/5".</t>
  </si>
  <si>
    <t xml:space="preserve">mt07ala240ci</t>
  </si>
  <si>
    <t xml:space="preserve">kg</t>
  </si>
  <si>
    <t xml:space="preserve">Acer laminat UNE-EN 10025 S235JR, en peça simple de perfils laminats en calent de les sèries L, LD, T, rodó, quadrat, rectangular i platina, acabat amb emprimació antioxidant, conformant elements d'ancoratge, treballat en taller, per fixar en obra mecànicament amb tacs d'expansió, d'aplicació en reforços estructurals.</t>
  </si>
  <si>
    <t xml:space="preserve">Subtotal materials:</t>
  </si>
  <si>
    <t xml:space="preserve">Equip i maquinària</t>
  </si>
  <si>
    <t xml:space="preserve">mq08sol020</t>
  </si>
  <si>
    <t xml:space="preserve">h</t>
  </si>
  <si>
    <t xml:space="preserve">Equip i elements auxiliars per soldadura elèctrica.</t>
  </si>
  <si>
    <t xml:space="preserve">Subtotal equip i maquinària:</t>
  </si>
  <si>
    <t xml:space="preserve">Mà d'obra</t>
  </si>
  <si>
    <t xml:space="preserve">mo019</t>
  </si>
  <si>
    <t xml:space="preserve">h</t>
  </si>
  <si>
    <t xml:space="preserve">Oficial 1ª soldador.</t>
  </si>
  <si>
    <t xml:space="preserve">mo094</t>
  </si>
  <si>
    <t xml:space="preserve">h</t>
  </si>
  <si>
    <t xml:space="preserve">Ajudant muntador d'estructura metàl·lica.</t>
  </si>
  <si>
    <t xml:space="preserve">Subtotal mà d'obra:</t>
  </si>
  <si>
    <t xml:space="preserve">Costos directes complementaris</t>
  </si>
  <si>
    <t xml:space="preserve">%</t>
  </si>
  <si>
    <t xml:space="preserve">Costos directes complementaris</t>
  </si>
  <si>
    <t xml:space="preserve">Cost de manteniment decennal: 11,14€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</si>
  <si>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</si>
  <si>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</si>
  <si>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</si>
  <si>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</si>
  <si>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</si>
  <si>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10025-1:2004</t>
  </si>
  <si>
    <t xml:space="preserve">2+</t>
  </si>
  <si>
    <t xml:space="preserve">Productos laminados en caliente, de acero no aleado, para construcciones metálicas de uso general. Parte 1: Condiciones generales de suministro.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</si>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</sst>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42" customWidth="1"/>
    <col min="3" max="3" width="1.87" customWidth="1"/>
    <col min="4" max="4" width="4.76" customWidth="1"/>
    <col min="5" max="5" width="73.61" customWidth="1"/>
    <col min="6" max="6" width="1.87" customWidth="1"/>
    <col min="7" max="7" width="11.90" customWidth="1"/>
    <col min="8" max="8" width="1.19"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1">
        <v>5</v>
      </c>
      <c r="G10" s="11"/>
      <c r="H10" s="11"/>
      <c r="I10" s="12">
        <v>0.47</v>
      </c>
      <c r="J10" s="12">
        <f ca="1">ROUND(INDIRECT(ADDRESS(ROW()+(0), COLUMN()+(-4), 1))*INDIRECT(ADDRESS(ROW()+(0), COLUMN()+(-1), 1)), 2)</f>
        <v>2.35</v>
      </c>
    </row>
    <row r="11" spans="1:10" ht="45.00" thickBot="1" customHeight="1">
      <c r="A11" s="1" t="s">
        <v>15</v>
      </c>
      <c r="B11" s="1"/>
      <c r="C11" s="10" t="s">
        <v>16</v>
      </c>
      <c r="D11" s="10"/>
      <c r="E11" s="1" t="s">
        <v>17</v>
      </c>
      <c r="F11" s="13">
        <v>10</v>
      </c>
      <c r="G11" s="13"/>
      <c r="H11" s="13"/>
      <c r="I11" s="14">
        <v>1.66</v>
      </c>
      <c r="J11" s="14">
        <f ca="1">ROUND(INDIRECT(ADDRESS(ROW()+(0), COLUMN()+(-4), 1))*INDIRECT(ADDRESS(ROW()+(0), COLUMN()+(-1), 1)), 2)</f>
        <v>16.6</v>
      </c>
    </row>
    <row r="12" spans="1:10" ht="13.50" thickBot="1" customHeight="1">
      <c r="A12" s="15"/>
      <c r="B12" s="15"/>
      <c r="C12" s="15"/>
      <c r="D12" s="15"/>
      <c r="E12" s="15"/>
      <c r="F12" s="9" t="s">
        <v>18</v>
      </c>
      <c r="G12" s="9"/>
      <c r="H12" s="9"/>
      <c r="I12" s="9"/>
      <c r="J12" s="17">
        <f ca="1">ROUND(SUM(INDIRECT(ADDRESS(ROW()+(-1), COLUMN()+(0), 1)),INDIRECT(ADDRESS(ROW()+(-2), COLUMN()+(0), 1))), 2)</f>
        <v>18.95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0.58</v>
      </c>
      <c r="G14" s="13"/>
      <c r="H14" s="13"/>
      <c r="I14" s="14">
        <v>3.42</v>
      </c>
      <c r="J14" s="14">
        <f ca="1">ROUND(INDIRECT(ADDRESS(ROW()+(0), COLUMN()+(-4), 1))*INDIRECT(ADDRESS(ROW()+(0), COLUMN()+(-1), 1)), 2)</f>
        <v>1.98</v>
      </c>
    </row>
    <row r="15" spans="1:10" ht="13.50" thickBot="1" customHeight="1">
      <c r="A15" s="15"/>
      <c r="B15" s="15"/>
      <c r="C15" s="15"/>
      <c r="D15" s="15"/>
      <c r="E15" s="15"/>
      <c r="F15" s="9" t="s">
        <v>23</v>
      </c>
      <c r="G15" s="9"/>
      <c r="H15" s="9"/>
      <c r="I15" s="9"/>
      <c r="J15" s="17">
        <f ca="1">ROUND(SUM(INDIRECT(ADDRESS(ROW()+(-1), COLUMN()+(0), 1))), 2)</f>
        <v>1.98</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0.69</v>
      </c>
      <c r="G17" s="11"/>
      <c r="H17" s="11"/>
      <c r="I17" s="12">
        <v>28.86</v>
      </c>
      <c r="J17" s="12">
        <f ca="1">ROUND(INDIRECT(ADDRESS(ROW()+(0), COLUMN()+(-4), 1))*INDIRECT(ADDRESS(ROW()+(0), COLUMN()+(-1), 1)), 2)</f>
        <v>19.91</v>
      </c>
    </row>
    <row r="18" spans="1:10" ht="13.50" thickBot="1" customHeight="1">
      <c r="A18" s="1" t="s">
        <v>28</v>
      </c>
      <c r="B18" s="1"/>
      <c r="C18" s="10" t="s">
        <v>29</v>
      </c>
      <c r="D18" s="10"/>
      <c r="E18" s="1" t="s">
        <v>30</v>
      </c>
      <c r="F18" s="13">
        <v>0.966</v>
      </c>
      <c r="G18" s="13"/>
      <c r="H18" s="13"/>
      <c r="I18" s="14">
        <v>25.25</v>
      </c>
      <c r="J18" s="14">
        <f ca="1">ROUND(INDIRECT(ADDRESS(ROW()+(0), COLUMN()+(-4), 1))*INDIRECT(ADDRESS(ROW()+(0), COLUMN()+(-1), 1)), 2)</f>
        <v>24.39</v>
      </c>
    </row>
    <row r="19" spans="1:10" ht="13.50" thickBot="1" customHeight="1">
      <c r="A19" s="15"/>
      <c r="B19" s="15"/>
      <c r="C19" s="15"/>
      <c r="D19" s="15"/>
      <c r="E19" s="15"/>
      <c r="F19" s="9" t="s">
        <v>31</v>
      </c>
      <c r="G19" s="9"/>
      <c r="H19" s="9"/>
      <c r="I19" s="9"/>
      <c r="J19" s="17">
        <f ca="1">ROUND(SUM(INDIRECT(ADDRESS(ROW()+(-1), COLUMN()+(0), 1)),INDIRECT(ADDRESS(ROW()+(-2), COLUMN()+(0), 1))), 2)</f>
        <v>44.3</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65.23</v>
      </c>
      <c r="J21" s="14">
        <f ca="1">ROUND(INDIRECT(ADDRESS(ROW()+(0), COLUMN()+(-4), 1))*INDIRECT(ADDRESS(ROW()+(0), COLUMN()+(-1), 1))/100, 2)</f>
        <v>1.3</v>
      </c>
    </row>
    <row r="22" spans="1:10" ht="13.50" thickBot="1" customHeight="1">
      <c r="A22" s="21" t="s">
        <v>35</v>
      </c>
      <c r="B22" s="21"/>
      <c r="C22" s="22"/>
      <c r="D22" s="22"/>
      <c r="E22" s="23"/>
      <c r="F22" s="24" t="s">
        <v>36</v>
      </c>
      <c r="G22" s="24"/>
      <c r="H22" s="24"/>
      <c r="I22" s="25"/>
      <c r="J22" s="26">
        <f ca="1">ROUND(SUM(INDIRECT(ADDRESS(ROW()+(-1), COLUMN()+(0), 1)),INDIRECT(ADDRESS(ROW()+(-3), COLUMN()+(0), 1)),INDIRECT(ADDRESS(ROW()+(-7), COLUMN()+(0), 1)),INDIRECT(ADDRESS(ROW()+(-10), COLUMN()+(0), 1))), 2)</f>
        <v>66.53</v>
      </c>
    </row>
    <row r="25" spans="1:10" ht="13.50" thickBot="1" customHeight="1">
      <c r="A25" s="27" t="s">
        <v>37</v>
      </c>
      <c r="B25" s="27"/>
      <c r="C25" s="27"/>
      <c r="D25" s="27"/>
      <c r="E25" s="27"/>
      <c r="F25" s="27"/>
      <c r="G25" s="27" t="s">
        <v>38</v>
      </c>
      <c r="H25" s="27" t="s">
        <v>39</v>
      </c>
      <c r="I25" s="27"/>
      <c r="J25" s="27" t="s">
        <v>40</v>
      </c>
    </row>
    <row r="26" spans="1:10" ht="13.50" thickBot="1" customHeight="1">
      <c r="A26" s="28" t="s">
        <v>41</v>
      </c>
      <c r="B26" s="28"/>
      <c r="C26" s="28"/>
      <c r="D26" s="28"/>
      <c r="E26" s="28"/>
      <c r="F26" s="28"/>
      <c r="G26" s="29">
        <v>192005</v>
      </c>
      <c r="H26" s="29">
        <v>192006</v>
      </c>
      <c r="I26" s="29"/>
      <c r="J26" s="29" t="s">
        <v>42</v>
      </c>
    </row>
    <row r="27" spans="1:10" ht="24.00" thickBot="1" customHeight="1">
      <c r="A27" s="30" t="s">
        <v>43</v>
      </c>
      <c r="B27" s="30"/>
      <c r="C27" s="30"/>
      <c r="D27" s="30"/>
      <c r="E27" s="30"/>
      <c r="F27" s="30"/>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5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E22"/>
    <mergeCell ref="F22:I22"/>
    <mergeCell ref="A25:F25"/>
    <mergeCell ref="H25:I25"/>
    <mergeCell ref="A26:F26"/>
    <mergeCell ref="G26:G27"/>
    <mergeCell ref="H26:I27"/>
    <mergeCell ref="J26:J27"/>
    <mergeCell ref="A27:F27"/>
    <mergeCell ref="A30:J30"/>
    <mergeCell ref="A31:J31"/>
    <mergeCell ref="A32:J32"/>
  </mergeCells>
  <pageMargins left="0.147638" right="0.147638" top="0.206693" bottom="0.206693" header="0.0" footer="0.0"/>
  <pageSetup paperSize="9" orientation="portrait"/>
  <rowBreaks count="0" manualBreakCount="0">
    </rowBreaks>
</worksheet>
</file>