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<sst xmlns="http://schemas.openxmlformats.org/spreadsheetml/2006/main" count="83" uniqueCount="83">
  <si>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</si>
  <si>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FFZ015</t>
  </si>
  <si>
    <t xml:space="preserve">m²</t>
  </si>
  <si>
    <t xml:space="preserve">Full exterior de façana de dos fulls, de fàbrica de maó ceràmic per a revestir, amb càmera d'aire lleugerament ventilada.</t>
  </si>
  <si>
    <r>
      <rPr>
        <sz val="8.25"/>
        <color rgb="FF000000"/>
        <rFont val="Arial"/>
        <family val="2"/>
      </rPr>
      <t xml:space="preserve">Full exterior de façana de dos fulls, de 14 cm d'espessor, de fàbrica de maó ceràmic buit (H-16), per revestir, 24x19x14 cm, amb junts horitzontals i verticals de 10 mm d'espessor, rebuda amb morter de ciment industrial, color gris, M-5, subministrat a granel. Llinda de fàbrica armada de maons tallats per revestir; muntatge i desmuntatge d'estintolament. Revestiment dels fronts de forjat amb peces ceràmiques i dels fronts de pilars amb maons tallats, col·locats amb el mateix morter utilitzat en el rebut de la fàbrica; amb cambra d'aire lleugerament ventilada, mitjançant la realització d'obertures de ventilació, amb un àrea efectiva de 10 cm² per cada m de façana (orificis, reixes o junts verticals desproveïdes de morter) per a ventilació de la cambra. El preu no inclou el drenatge. El preu no inclou les reixetes de ventilació.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</si>
  <si>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</si>
  <si>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</si>
  <si>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</si>
  <si>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</si>
  <si>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</si>
  <si>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</si>
  <si>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</si>
  <si>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mt04lcc010e</t>
  </si>
  <si>
    <t xml:space="preserve">U</t>
  </si>
  <si>
    <t xml:space="preserve">Maó ceràmic buit (H-16), per revestir, 24x19x14 cm, per a ús en fàbrica protegida (peça P), densitat 780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</si>
  <si>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</si>
  <si>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</si>
  <si>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</si>
  <si>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</si>
  <si>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</si>
  <si>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</si>
  <si>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</si>
  <si>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</si>
  <si>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</si>
  <si>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</si>
  <si>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</si>
  <si>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</si>
  <si>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mt01arg006</t>
  </si>
  <si>
    <t xml:space="preserve">t</t>
  </si>
  <si>
    <t xml:space="preserve">Sorra de cantera, per a formigó preparat en obra.</t>
  </si>
  <si>
    <t xml:space="preserve">mt01arg007b</t>
  </si>
  <si>
    <t xml:space="preserve">t</t>
  </si>
  <si>
    <t xml:space="preserve">Àrid gruixut homogeneïtzat, de mida màxima 12 mm.</t>
  </si>
  <si>
    <t xml:space="preserve">mt18bdb010a800</t>
  </si>
  <si>
    <t xml:space="preserve">m²</t>
  </si>
  <si>
    <t xml:space="preserve">Caironet, acabat mat o natural, 8,00€/m², segons UNE-EN 14411.</t>
  </si>
  <si>
    <t xml:space="preserve">mt50spa050m</t>
  </si>
  <si>
    <t xml:space="preserve">m³</t>
  </si>
  <si>
    <t xml:space="preserve">Tauló de fusta de pi, dimensions 20x7,2 cm.</t>
  </si>
  <si>
    <t xml:space="preserve">mt50spa081a</t>
  </si>
  <si>
    <t xml:space="preserve">U</t>
  </si>
  <si>
    <t xml:space="preserve">Puntal metàl·lic telescòpic, de fins a 3 m d'altura.</t>
  </si>
  <si>
    <t xml:space="preserve">mt50spa101</t>
  </si>
  <si>
    <t xml:space="preserve">kg</t>
  </si>
  <si>
    <t xml:space="preserve">Claus d'acer.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</si>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</sst>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70.21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22</v>
      </c>
      <c r="G10" s="11"/>
      <c r="H10" s="12">
        <v>0.46</v>
      </c>
      <c r="I10" s="12">
        <f ca="1">ROUND(INDIRECT(ADDRESS(ROW()+(0), COLUMN()+(-3), 1))*INDIRECT(ADDRESS(ROW()+(0), COLUMN()+(-1), 1)), 2)</f>
        <v>10.12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0.025</v>
      </c>
      <c r="G12" s="11"/>
      <c r="H12" s="12">
        <v>50.2</v>
      </c>
      <c r="I12" s="12">
        <f ca="1">ROUND(INDIRECT(ADDRESS(ROW()+(0), COLUMN()+(-3), 1))*INDIRECT(ADDRESS(ROW()+(0), COLUMN()+(-1), 1)), 2)</f>
        <v>1.26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0.4</v>
      </c>
      <c r="G13" s="11"/>
      <c r="H13" s="12">
        <v>1.6</v>
      </c>
      <c r="I13" s="12">
        <f ca="1">ROUND(INDIRECT(ADDRESS(ROW()+(0), COLUMN()+(-3), 1))*INDIRECT(ADDRESS(ROW()+(0), COLUMN()+(-1), 1)), 2)</f>
        <v>0.64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0.82</v>
      </c>
      <c r="G14" s="11"/>
      <c r="H14" s="12">
        <v>0.1</v>
      </c>
      <c r="I14" s="12">
        <f ca="1">ROUND(INDIRECT(ADDRESS(ROW()+(0), COLUMN()+(-3), 1))*INDIRECT(ADDRESS(ROW()+(0), COLUMN()+(-1), 1)), 2)</f>
        <v>0.08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0.001</v>
      </c>
      <c r="G15" s="11"/>
      <c r="H15" s="12">
        <v>17.5</v>
      </c>
      <c r="I15" s="12">
        <f ca="1">ROUND(INDIRECT(ADDRESS(ROW()+(0), COLUMN()+(-3), 1))*INDIRECT(ADDRESS(ROW()+(0), COLUMN()+(-1), 1)), 2)</f>
        <v>0.02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0.002</v>
      </c>
      <c r="G16" s="11"/>
      <c r="H16" s="12">
        <v>16.64</v>
      </c>
      <c r="I16" s="12">
        <f ca="1">ROUND(INDIRECT(ADDRESS(ROW()+(0), COLUMN()+(-3), 1))*INDIRECT(ADDRESS(ROW()+(0), COLUMN()+(-1), 1)), 2)</f>
        <v>0.03</v>
      </c>
    </row>
    <row r="17" spans="1:9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0.135</v>
      </c>
      <c r="G17" s="11"/>
      <c r="H17" s="12">
        <v>8</v>
      </c>
      <c r="I17" s="12">
        <f ca="1">ROUND(INDIRECT(ADDRESS(ROW()+(0), COLUMN()+(-3), 1))*INDIRECT(ADDRESS(ROW()+(0), COLUMN()+(-1), 1)), 2)</f>
        <v>1.08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0.001</v>
      </c>
      <c r="G18" s="11"/>
      <c r="H18" s="12">
        <v>439.2</v>
      </c>
      <c r="I18" s="12">
        <f ca="1">ROUND(INDIRECT(ADDRESS(ROW()+(0), COLUMN()+(-3), 1))*INDIRECT(ADDRESS(ROW()+(0), COLUMN()+(-1), 1)), 2)</f>
        <v>0.44</v>
      </c>
    </row>
    <row r="19" spans="1:9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0.003</v>
      </c>
      <c r="G19" s="11"/>
      <c r="H19" s="12">
        <v>19.25</v>
      </c>
      <c r="I19" s="12">
        <f ca="1">ROUND(INDIRECT(ADDRESS(ROW()+(0), COLUMN()+(-3), 1))*INDIRECT(ADDRESS(ROW()+(0), COLUMN()+(-1), 1)), 2)</f>
        <v>0.06</v>
      </c>
    </row>
    <row r="20" spans="1:9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0.011</v>
      </c>
      <c r="G20" s="13"/>
      <c r="H20" s="14">
        <v>1.87</v>
      </c>
      <c r="I20" s="14">
        <f ca="1">ROUND(INDIRECT(ADDRESS(ROW()+(0), COLUMN()+(-3), 1))*INDIRECT(ADDRESS(ROW()+(0), COLUMN()+(-1), 1)), 2)</f>
        <v>0.02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13.77</v>
      </c>
    </row>
    <row r="22" spans="1:9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0.104</v>
      </c>
      <c r="G23" s="13"/>
      <c r="H23" s="14">
        <v>1.94</v>
      </c>
      <c r="I23" s="14">
        <f ca="1">ROUND(INDIRECT(ADDRESS(ROW()+(0), COLUMN()+(-3), 1))*INDIRECT(ADDRESS(ROW()+(0), COLUMN()+(-1), 1)), 2)</f>
        <v>0.2</v>
      </c>
    </row>
    <row r="24" spans="1:9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17">
        <f ca="1">ROUND(SUM(INDIRECT(ADDRESS(ROW()+(-1), COLUMN()+(0), 1))), 2)</f>
        <v>0.2</v>
      </c>
    </row>
    <row r="25" spans="1:9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5"/>
      <c r="I25" s="15"/>
    </row>
    <row r="26" spans="1:9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0.585</v>
      </c>
      <c r="G26" s="11"/>
      <c r="H26" s="12">
        <v>28.42</v>
      </c>
      <c r="I26" s="12">
        <f ca="1">ROUND(INDIRECT(ADDRESS(ROW()+(0), COLUMN()+(-3), 1))*INDIRECT(ADDRESS(ROW()+(0), COLUMN()+(-1), 1)), 2)</f>
        <v>16.63</v>
      </c>
    </row>
    <row r="27" spans="1:9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0.379</v>
      </c>
      <c r="G27" s="13"/>
      <c r="H27" s="14">
        <v>23.81</v>
      </c>
      <c r="I27" s="14">
        <f ca="1">ROUND(INDIRECT(ADDRESS(ROW()+(0), COLUMN()+(-3), 1))*INDIRECT(ADDRESS(ROW()+(0), COLUMN()+(-1), 1)), 2)</f>
        <v>9.02</v>
      </c>
    </row>
    <row r="28" spans="1:9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17">
        <f ca="1">ROUND(SUM(INDIRECT(ADDRESS(ROW()+(-1), COLUMN()+(0), 1)),INDIRECT(ADDRESS(ROW()+(-2), COLUMN()+(0), 1))), 2)</f>
        <v>25.65</v>
      </c>
    </row>
    <row r="29" spans="1:9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5"/>
      <c r="I29" s="15"/>
    </row>
    <row r="30" spans="1:9" ht="13.50" thickBot="1" customHeight="1">
      <c r="A30" s="19"/>
      <c r="B30" s="19"/>
      <c r="C30" s="19"/>
      <c r="D30" s="20" t="s">
        <v>60</v>
      </c>
      <c r="E30" s="19" t="s">
        <v>61</v>
      </c>
      <c r="F30" s="13">
        <v>3</v>
      </c>
      <c r="G30" s="13"/>
      <c r="H30" s="14">
        <f ca="1">ROUND(SUM(INDIRECT(ADDRESS(ROW()+(-2), COLUMN()+(1), 1)),INDIRECT(ADDRESS(ROW()+(-6), COLUMN()+(1), 1)),INDIRECT(ADDRESS(ROW()+(-9), COLUMN()+(1), 1))), 2)</f>
        <v>39.62</v>
      </c>
      <c r="I30" s="14">
        <f ca="1">ROUND(INDIRECT(ADDRESS(ROW()+(0), COLUMN()+(-3), 1))*INDIRECT(ADDRESS(ROW()+(0), COLUMN()+(-1), 1))/100, 2)</f>
        <v>1.19</v>
      </c>
    </row>
    <row r="31" spans="1:9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4"/>
      <c r="H31" s="25"/>
      <c r="I31" s="26">
        <f ca="1">ROUND(SUM(INDIRECT(ADDRESS(ROW()+(-1), COLUMN()+(0), 1)),INDIRECT(ADDRESS(ROW()+(-3), COLUMN()+(0), 1)),INDIRECT(ADDRESS(ROW()+(-7), COLUMN()+(0), 1)),INDIRECT(ADDRESS(ROW()+(-10), COLUMN()+(0), 1))), 2)</f>
        <v>40.81</v>
      </c>
    </row>
    <row r="34" spans="1:9" ht="13.50" thickBot="1" customHeight="1">
      <c r="A34" s="27" t="s">
        <v>64</v>
      </c>
      <c r="B34" s="27"/>
      <c r="C34" s="27"/>
      <c r="D34" s="27"/>
      <c r="E34" s="27"/>
      <c r="F34" s="27"/>
      <c r="G34" s="27" t="s">
        <v>65</v>
      </c>
      <c r="H34" s="27" t="s">
        <v>66</v>
      </c>
      <c r="I34" s="27" t="s">
        <v>67</v>
      </c>
    </row>
    <row r="35" spans="1:9" ht="13.50" thickBot="1" customHeight="1">
      <c r="A35" s="28" t="s">
        <v>68</v>
      </c>
      <c r="B35" s="28"/>
      <c r="C35" s="28"/>
      <c r="D35" s="28"/>
      <c r="E35" s="28"/>
      <c r="F35" s="28"/>
      <c r="G35" s="29">
        <v>1.06202e+006</v>
      </c>
      <c r="H35" s="29">
        <v>1.06202e+006</v>
      </c>
      <c r="I35" s="29" t="s">
        <v>69</v>
      </c>
    </row>
    <row r="36" spans="1:9" ht="13.50" thickBot="1" customHeight="1">
      <c r="A36" s="30" t="s">
        <v>70</v>
      </c>
      <c r="B36" s="30"/>
      <c r="C36" s="30"/>
      <c r="D36" s="30"/>
      <c r="E36" s="30"/>
      <c r="F36" s="30"/>
      <c r="G36" s="31"/>
      <c r="H36" s="31"/>
      <c r="I36" s="31"/>
    </row>
    <row r="37" spans="1:9" ht="13.50" thickBot="1" customHeight="1">
      <c r="A37" s="28" t="s">
        <v>71</v>
      </c>
      <c r="B37" s="28"/>
      <c r="C37" s="28"/>
      <c r="D37" s="28"/>
      <c r="E37" s="28"/>
      <c r="F37" s="28"/>
      <c r="G37" s="29">
        <v>1.18202e+006</v>
      </c>
      <c r="H37" s="29">
        <v>1.18202e+006</v>
      </c>
      <c r="I37" s="29" t="s">
        <v>72</v>
      </c>
    </row>
    <row r="38" spans="1:9" ht="13.50" thickBot="1" customHeight="1">
      <c r="A38" s="30" t="s">
        <v>73</v>
      </c>
      <c r="B38" s="30"/>
      <c r="C38" s="30"/>
      <c r="D38" s="30"/>
      <c r="E38" s="30"/>
      <c r="F38" s="30"/>
      <c r="G38" s="31"/>
      <c r="H38" s="31"/>
      <c r="I38" s="31"/>
    </row>
    <row r="39" spans="1:9" ht="13.50" thickBot="1" customHeight="1">
      <c r="A39" s="28" t="s">
        <v>74</v>
      </c>
      <c r="B39" s="28"/>
      <c r="C39" s="28"/>
      <c r="D39" s="28"/>
      <c r="E39" s="28"/>
      <c r="F39" s="28"/>
      <c r="G39" s="29">
        <v>172012</v>
      </c>
      <c r="H39" s="29">
        <v>172013</v>
      </c>
      <c r="I39" s="29" t="s">
        <v>75</v>
      </c>
    </row>
    <row r="40" spans="1:9" ht="13.50" thickBot="1" customHeight="1">
      <c r="A40" s="30" t="s">
        <v>76</v>
      </c>
      <c r="B40" s="30"/>
      <c r="C40" s="30"/>
      <c r="D40" s="30"/>
      <c r="E40" s="30"/>
      <c r="F40" s="30"/>
      <c r="G40" s="31"/>
      <c r="H40" s="31"/>
      <c r="I40" s="31"/>
    </row>
    <row r="41" spans="1:9" ht="13.50" thickBot="1" customHeight="1">
      <c r="A41" s="28" t="s">
        <v>77</v>
      </c>
      <c r="B41" s="28"/>
      <c r="C41" s="28"/>
      <c r="D41" s="28"/>
      <c r="E41" s="28"/>
      <c r="F41" s="28"/>
      <c r="G41" s="29">
        <v>172013</v>
      </c>
      <c r="H41" s="29">
        <v>172014</v>
      </c>
      <c r="I41" s="29" t="s">
        <v>78</v>
      </c>
    </row>
    <row r="42" spans="1:9" ht="13.50" thickBot="1" customHeight="1">
      <c r="A42" s="30" t="s">
        <v>79</v>
      </c>
      <c r="B42" s="30"/>
      <c r="C42" s="30"/>
      <c r="D42" s="30"/>
      <c r="E42" s="30"/>
      <c r="F42" s="30"/>
      <c r="G42" s="31"/>
      <c r="H42" s="31"/>
      <c r="I42" s="31"/>
    </row>
    <row r="45" spans="1:1" ht="33.75" thickBot="1" customHeight="1">
      <c r="A45" s="1" t="s">
        <v>80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81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</row>
  </sheetData>
  <mergeCells count="75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H21"/>
    <mergeCell ref="A22:C22"/>
    <mergeCell ref="E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E31"/>
    <mergeCell ref="F31:H31"/>
    <mergeCell ref="A34:F34"/>
    <mergeCell ref="A35:F35"/>
    <mergeCell ref="G35:G36"/>
    <mergeCell ref="H35:H36"/>
    <mergeCell ref="I35:I36"/>
    <mergeCell ref="A36:F36"/>
    <mergeCell ref="A37:F37"/>
    <mergeCell ref="G37:G38"/>
    <mergeCell ref="H37:H38"/>
    <mergeCell ref="I37:I38"/>
    <mergeCell ref="A38:F38"/>
    <mergeCell ref="A39:F39"/>
    <mergeCell ref="G39:G40"/>
    <mergeCell ref="H39:H40"/>
    <mergeCell ref="I39:I40"/>
    <mergeCell ref="A40:F40"/>
    <mergeCell ref="A41:F41"/>
    <mergeCell ref="G41:G42"/>
    <mergeCell ref="H41:H42"/>
    <mergeCell ref="I41:I42"/>
    <mergeCell ref="A42:F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