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<sst xmlns="http://schemas.openxmlformats.org/spreadsheetml/2006/main" count="80" uniqueCount="80">
  <si>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</si>
  <si>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FFZ025</t>
  </si>
  <si>
    <t xml:space="preserve">m²</t>
  </si>
  <si>
    <t xml:space="preserve">Full exterior de façana de dos fulls, de fàbrica de bloc de formigó per a revestir, amb càmera d'aire lleugerament ventilada.</t>
  </si>
  <si>
    <r>
      <rPr>
        <sz val="8.25"/>
        <color rgb="FF000000"/>
        <rFont val="Arial"/>
        <family val="2"/>
      </rPr>
      <t xml:space="preserve">Full exterior de façana de dos fulls, de 20 cm d'espessor, de fàbrica de bloc buit de formigó, per revestir, color gris, 40x20x20 cm, resistència normalitzada R10 (10 N/mm²), amb junts horitzontals i verticals de 10 mm d'espessor, junt renfonsada, rebuda amb morter de ciment industrial, color gris, M-5, subministrat a granel. Llinda de fàbrica armada de blocs en "U" de formigó, massissat de formigó de replè, HA-25/B/12/XC2, preparat en obra; muntatge i desmuntatge d'estintolament. Revestiment dels fronts de forjat amb plaquetes de formigó i dels fronts de pilars amb blocs tallats, col·locats amb el mateix morter utilitzat en el rebut de la fàbrica; amb cambra d'aire lleugerament ventilada, mitjançant la realització d'obertures de ventilació, amb un àrea efectiva de 10 cm² per cada m de façana (orificis, reixes o junts verticals desproveïdes de morter) per a ventilació de la cambra. El preu no inclou el drenatge. El preu no inclou les reixetes de ventilació.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</si>
  <si>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</si>
  <si>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</si>
  <si>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</si>
  <si>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</si>
  <si>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</si>
  <si>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</si>
  <si>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</si>
  <si>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mt02bhg010de</t>
  </si>
  <si>
    <t xml:space="preserve">U</t>
  </si>
  <si>
    <t xml:space="preserve">Bloc buit de formigó, per revestir, color gris, 40x20x20 cm, categoria II, resistència normalitzada R10 (10 N/mm²), densitat 1150 kg/m³; amb el preu incrementat el 20% en concepte de peces especials: cèrcols i medis. Segons UNE-EN 771-3.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</si>
  <si>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</si>
  <si>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</si>
  <si>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</si>
  <si>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</si>
  <si>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</si>
  <si>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</si>
  <si>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</si>
  <si>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</si>
  <si>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</si>
  <si>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</si>
  <si>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</si>
  <si>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</si>
  <si>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mt01arg006</t>
  </si>
  <si>
    <t xml:space="preserve">t</t>
  </si>
  <si>
    <t xml:space="preserve">Sorra de cantera, per a formigó preparat en obra.</t>
  </si>
  <si>
    <t xml:space="preserve">mt01arg007b</t>
  </si>
  <si>
    <t xml:space="preserve">t</t>
  </si>
  <si>
    <t xml:space="preserve">Àrid gruixut homogeneïtzat, de mida màxima 12 mm.</t>
  </si>
  <si>
    <t xml:space="preserve">mt02bhg012a</t>
  </si>
  <si>
    <t xml:space="preserve">U</t>
  </si>
  <si>
    <t xml:space="preserve">Plaqueta de formigó gris, 20x17x4 cm, per revestir.</t>
  </si>
  <si>
    <t xml:space="preserve">mt50spa050m</t>
  </si>
  <si>
    <t xml:space="preserve">m³</t>
  </si>
  <si>
    <t xml:space="preserve">Tauló de fusta de pi, dimensions 20x7,2 cm.</t>
  </si>
  <si>
    <t xml:space="preserve">mt50spa081a</t>
  </si>
  <si>
    <t xml:space="preserve">U</t>
  </si>
  <si>
    <t xml:space="preserve">Puntal metàl·lic telescòpic, de fins a 3 m d'altura.</t>
  </si>
  <si>
    <t xml:space="preserve">mt50spa101</t>
  </si>
  <si>
    <t xml:space="preserve">kg</t>
  </si>
  <si>
    <t xml:space="preserve">Claus d'acer.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</si>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</sst>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6.12" customWidth="1"/>
    <col min="4" max="4" width="72.25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13</v>
      </c>
      <c r="F10" s="11"/>
      <c r="G10" s="12">
        <v>0.91</v>
      </c>
      <c r="H10" s="12">
        <f ca="1">ROUND(INDIRECT(ADDRESS(ROW()+(0), COLUMN()+(-3), 1))*INDIRECT(ADDRESS(ROW()+(0), COLUMN()+(-1), 1)), 2)</f>
        <v>11.83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0.011</v>
      </c>
      <c r="F11" s="11"/>
      <c r="G11" s="12">
        <v>1.5</v>
      </c>
      <c r="H11" s="12">
        <f ca="1">ROUND(INDIRECT(ADDRESS(ROW()+(0), COLUMN()+(-3), 1))*INDIRECT(ADDRESS(ROW()+(0), COLUMN()+(-1), 1)), 2)</f>
        <v>0.02</v>
      </c>
    </row>
    <row r="12" spans="1:8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1"/>
      <c r="G12" s="12">
        <v>50.2</v>
      </c>
      <c r="H12" s="12">
        <f ca="1">ROUND(INDIRECT(ADDRESS(ROW()+(0), COLUMN()+(-3), 1))*INDIRECT(ADDRESS(ROW()+(0), COLUMN()+(-1), 1)), 2)</f>
        <v>1.51</v>
      </c>
    </row>
    <row r="13" spans="1:8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1"/>
      <c r="G13" s="12">
        <v>1.6</v>
      </c>
      <c r="H13" s="12">
        <f ca="1">ROUND(INDIRECT(ADDRESS(ROW()+(0), COLUMN()+(-3), 1))*INDIRECT(ADDRESS(ROW()+(0), COLUMN()+(-1), 1)), 2)</f>
        <v>1.12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3.699</v>
      </c>
      <c r="F14" s="11"/>
      <c r="G14" s="12">
        <v>0.1</v>
      </c>
      <c r="H14" s="12">
        <f ca="1">ROUND(INDIRECT(ADDRESS(ROW()+(0), COLUMN()+(-3), 1))*INDIRECT(ADDRESS(ROW()+(0), COLUMN()+(-1), 1)), 2)</f>
        <v>0.37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0.005</v>
      </c>
      <c r="F15" s="11"/>
      <c r="G15" s="12">
        <v>17.5</v>
      </c>
      <c r="H15" s="12">
        <f ca="1">ROUND(INDIRECT(ADDRESS(ROW()+(0), COLUMN()+(-3), 1))*INDIRECT(ADDRESS(ROW()+(0), COLUMN()+(-1), 1)), 2)</f>
        <v>0.09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</v>
      </c>
      <c r="F16" s="11"/>
      <c r="G16" s="12">
        <v>16.64</v>
      </c>
      <c r="H16" s="12">
        <f ca="1">ROUND(INDIRECT(ADDRESS(ROW()+(0), COLUMN()+(-3), 1))*INDIRECT(ADDRESS(ROW()+(0), COLUMN()+(-1), 1)), 2)</f>
        <v>0.17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1"/>
      <c r="G17" s="12">
        <v>0.3</v>
      </c>
      <c r="H17" s="12">
        <f ca="1">ROUND(INDIRECT(ADDRESS(ROW()+(0), COLUMN()+(-3), 1))*INDIRECT(ADDRESS(ROW()+(0), COLUMN()+(-1), 1)), 2)</f>
        <v>1.2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0.001</v>
      </c>
      <c r="F18" s="11"/>
      <c r="G18" s="12">
        <v>439.2</v>
      </c>
      <c r="H18" s="12">
        <f ca="1">ROUND(INDIRECT(ADDRESS(ROW()+(0), COLUMN()+(-3), 1))*INDIRECT(ADDRESS(ROW()+(0), COLUMN()+(-1), 1)), 2)</f>
        <v>0.44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0.003</v>
      </c>
      <c r="F19" s="11"/>
      <c r="G19" s="12">
        <v>19.25</v>
      </c>
      <c r="H19" s="12">
        <f ca="1">ROUND(INDIRECT(ADDRESS(ROW()+(0), COLUMN()+(-3), 1))*INDIRECT(ADDRESS(ROW()+(0), COLUMN()+(-1), 1)), 2)</f>
        <v>0.06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0.011</v>
      </c>
      <c r="F20" s="13"/>
      <c r="G20" s="14">
        <v>1.87</v>
      </c>
      <c r="H20" s="14">
        <f ca="1">ROUND(INDIRECT(ADDRESS(ROW()+(0), COLUMN()+(-3), 1))*INDIRECT(ADDRESS(ROW()+(0), COLUMN()+(-1), 1)), 2)</f>
        <v>0.02</v>
      </c>
    </row>
    <row r="21" spans="1:8" ht="13.50" thickBot="1" customHeight="1">
      <c r="A21" s="15"/>
      <c r="B21" s="15"/>
      <c r="C21" s="15"/>
      <c r="D21" s="15"/>
      <c r="E21" s="9" t="s">
        <v>45</v>
      </c>
      <c r="F21" s="9"/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16.83</v>
      </c>
    </row>
    <row r="22" spans="1:8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0.124</v>
      </c>
      <c r="F23" s="13"/>
      <c r="G23" s="14">
        <v>1.94</v>
      </c>
      <c r="H23" s="14">
        <f ca="1">ROUND(INDIRECT(ADDRESS(ROW()+(0), COLUMN()+(-3), 1))*INDIRECT(ADDRESS(ROW()+(0), COLUMN()+(-1), 1)), 2)</f>
        <v>0.24</v>
      </c>
    </row>
    <row r="24" spans="1:8" ht="13.50" thickBot="1" customHeight="1">
      <c r="A24" s="15"/>
      <c r="B24" s="15"/>
      <c r="C24" s="15"/>
      <c r="D24" s="15"/>
      <c r="E24" s="9" t="s">
        <v>50</v>
      </c>
      <c r="F24" s="9"/>
      <c r="G24" s="9"/>
      <c r="H24" s="17">
        <f ca="1">ROUND(SUM(INDIRECT(ADDRESS(ROW()+(-1), COLUMN()+(0), 1))), 2)</f>
        <v>0.24</v>
      </c>
    </row>
    <row r="25" spans="1:8" ht="13.50" thickBot="1" customHeight="1">
      <c r="A25" s="15">
        <v>3</v>
      </c>
      <c r="B25" s="15"/>
      <c r="C25" s="15"/>
      <c r="D25" s="18" t="s">
        <v>51</v>
      </c>
      <c r="E25" s="18"/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0.825</v>
      </c>
      <c r="F26" s="11"/>
      <c r="G26" s="12">
        <v>28.42</v>
      </c>
      <c r="H26" s="12">
        <f ca="1">ROUND(INDIRECT(ADDRESS(ROW()+(0), COLUMN()+(-3), 1))*INDIRECT(ADDRESS(ROW()+(0), COLUMN()+(-1), 1)), 2)</f>
        <v>23.45</v>
      </c>
    </row>
    <row r="27" spans="1:8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0.543</v>
      </c>
      <c r="F27" s="13"/>
      <c r="G27" s="14">
        <v>23.81</v>
      </c>
      <c r="H27" s="14">
        <f ca="1">ROUND(INDIRECT(ADDRESS(ROW()+(0), COLUMN()+(-3), 1))*INDIRECT(ADDRESS(ROW()+(0), COLUMN()+(-1), 1)), 2)</f>
        <v>12.93</v>
      </c>
    </row>
    <row r="28" spans="1:8" ht="13.50" thickBot="1" customHeight="1">
      <c r="A28" s="15"/>
      <c r="B28" s="15"/>
      <c r="C28" s="15"/>
      <c r="D28" s="15"/>
      <c r="E28" s="9" t="s">
        <v>58</v>
      </c>
      <c r="F28" s="9"/>
      <c r="G28" s="9"/>
      <c r="H28" s="17">
        <f ca="1">ROUND(SUM(INDIRECT(ADDRESS(ROW()+(-1), COLUMN()+(0), 1)),INDIRECT(ADDRESS(ROW()+(-2), COLUMN()+(0), 1))), 2)</f>
        <v>36.38</v>
      </c>
    </row>
    <row r="29" spans="1:8" ht="13.50" thickBot="1" customHeight="1">
      <c r="A29" s="15">
        <v>4</v>
      </c>
      <c r="B29" s="15"/>
      <c r="C29" s="15"/>
      <c r="D29" s="18" t="s">
        <v>59</v>
      </c>
      <c r="E29" s="18"/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19" t="s">
        <v>61</v>
      </c>
      <c r="E30" s="13">
        <v>3</v>
      </c>
      <c r="F30" s="13"/>
      <c r="G30" s="14">
        <f ca="1">ROUND(SUM(INDIRECT(ADDRESS(ROW()+(-2), COLUMN()+(1), 1)),INDIRECT(ADDRESS(ROW()+(-6), COLUMN()+(1), 1)),INDIRECT(ADDRESS(ROW()+(-9), COLUMN()+(1), 1))), 2)</f>
        <v>53.45</v>
      </c>
      <c r="H30" s="14">
        <f ca="1">ROUND(INDIRECT(ADDRESS(ROW()+(0), COLUMN()+(-3), 1))*INDIRECT(ADDRESS(ROW()+(0), COLUMN()+(-1), 1))/100, 2)</f>
        <v>1.6</v>
      </c>
    </row>
    <row r="31" spans="1:8" ht="13.50" thickBot="1" customHeight="1">
      <c r="A31" s="21" t="s">
        <v>62</v>
      </c>
      <c r="B31" s="21"/>
      <c r="C31" s="22"/>
      <c r="D31" s="23"/>
      <c r="E31" s="24" t="s">
        <v>63</v>
      </c>
      <c r="F31" s="24"/>
      <c r="G31" s="25"/>
      <c r="H31" s="26">
        <f ca="1">ROUND(SUM(INDIRECT(ADDRESS(ROW()+(-1), COLUMN()+(0), 1)),INDIRECT(ADDRESS(ROW()+(-3), COLUMN()+(0), 1)),INDIRECT(ADDRESS(ROW()+(-7), COLUMN()+(0), 1)),INDIRECT(ADDRESS(ROW()+(-10), COLUMN()+(0), 1))), 2)</f>
        <v>55.05</v>
      </c>
    </row>
    <row r="34" spans="1:8" ht="13.50" thickBot="1" customHeight="1">
      <c r="A34" s="27" t="s">
        <v>64</v>
      </c>
      <c r="B34" s="27"/>
      <c r="C34" s="27"/>
      <c r="D34" s="27"/>
      <c r="E34" s="27"/>
      <c r="F34" s="27" t="s">
        <v>65</v>
      </c>
      <c r="G34" s="27" t="s">
        <v>66</v>
      </c>
      <c r="H34" s="27" t="s">
        <v>67</v>
      </c>
    </row>
    <row r="35" spans="1:8" ht="13.50" thickBot="1" customHeight="1">
      <c r="A35" s="28" t="s">
        <v>68</v>
      </c>
      <c r="B35" s="28"/>
      <c r="C35" s="28"/>
      <c r="D35" s="28"/>
      <c r="E35" s="28"/>
      <c r="F35" s="29">
        <v>1.06202e+006</v>
      </c>
      <c r="G35" s="29">
        <v>1.06202e+006</v>
      </c>
      <c r="H35" s="29" t="s">
        <v>69</v>
      </c>
    </row>
    <row r="36" spans="1:8" ht="13.50" thickBot="1" customHeight="1">
      <c r="A36" s="30" t="s">
        <v>70</v>
      </c>
      <c r="B36" s="30"/>
      <c r="C36" s="30"/>
      <c r="D36" s="30"/>
      <c r="E36" s="30"/>
      <c r="F36" s="31"/>
      <c r="G36" s="31"/>
      <c r="H36" s="31"/>
    </row>
    <row r="37" spans="1:8" ht="13.50" thickBot="1" customHeight="1">
      <c r="A37" s="28" t="s">
        <v>71</v>
      </c>
      <c r="B37" s="28"/>
      <c r="C37" s="28"/>
      <c r="D37" s="28"/>
      <c r="E37" s="28"/>
      <c r="F37" s="29">
        <v>1.18202e+006</v>
      </c>
      <c r="G37" s="29">
        <v>1.18202e+006</v>
      </c>
      <c r="H37" s="29" t="s">
        <v>72</v>
      </c>
    </row>
    <row r="38" spans="1:8" ht="13.50" thickBot="1" customHeight="1">
      <c r="A38" s="30" t="s">
        <v>73</v>
      </c>
      <c r="B38" s="30"/>
      <c r="C38" s="30"/>
      <c r="D38" s="30"/>
      <c r="E38" s="30"/>
      <c r="F38" s="31"/>
      <c r="G38" s="31"/>
      <c r="H38" s="31"/>
    </row>
    <row r="39" spans="1:8" ht="13.50" thickBot="1" customHeight="1">
      <c r="A39" s="28" t="s">
        <v>74</v>
      </c>
      <c r="B39" s="28"/>
      <c r="C39" s="28"/>
      <c r="D39" s="28"/>
      <c r="E39" s="28"/>
      <c r="F39" s="29">
        <v>172012</v>
      </c>
      <c r="G39" s="29">
        <v>172013</v>
      </c>
      <c r="H39" s="29" t="s">
        <v>75</v>
      </c>
    </row>
    <row r="40" spans="1:8" ht="13.50" thickBot="1" customHeight="1">
      <c r="A40" s="30" t="s">
        <v>76</v>
      </c>
      <c r="B40" s="30"/>
      <c r="C40" s="30"/>
      <c r="D40" s="30"/>
      <c r="E40" s="30"/>
      <c r="F40" s="31"/>
      <c r="G40" s="31"/>
      <c r="H40" s="3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</row>
  </sheetData>
  <mergeCells count="70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G21"/>
    <mergeCell ref="A22:B22"/>
    <mergeCell ref="D22:F22"/>
    <mergeCell ref="A23:B23"/>
    <mergeCell ref="E23:F23"/>
    <mergeCell ref="A24:B24"/>
    <mergeCell ref="E24:G24"/>
    <mergeCell ref="A25:B25"/>
    <mergeCell ref="D25:F25"/>
    <mergeCell ref="A26:B26"/>
    <mergeCell ref="E26:F26"/>
    <mergeCell ref="A27:B27"/>
    <mergeCell ref="E27:F27"/>
    <mergeCell ref="A28:B28"/>
    <mergeCell ref="E28:G28"/>
    <mergeCell ref="A29:B29"/>
    <mergeCell ref="D29:F29"/>
    <mergeCell ref="A30:B30"/>
    <mergeCell ref="E30:F30"/>
    <mergeCell ref="A31:D31"/>
    <mergeCell ref="E31:G31"/>
    <mergeCell ref="A34:E34"/>
    <mergeCell ref="A35:E35"/>
    <mergeCell ref="F35:F36"/>
    <mergeCell ref="G35:G36"/>
    <mergeCell ref="H35:H36"/>
    <mergeCell ref="A36:E36"/>
    <mergeCell ref="A37:E37"/>
    <mergeCell ref="F37:F38"/>
    <mergeCell ref="G37:G38"/>
    <mergeCell ref="H37:H38"/>
    <mergeCell ref="A38:E38"/>
    <mergeCell ref="A39:E39"/>
    <mergeCell ref="F39:F40"/>
    <mergeCell ref="G39:G40"/>
    <mergeCell ref="H39:H40"/>
    <mergeCell ref="A40:E40"/>
    <mergeCell ref="A43:H43"/>
    <mergeCell ref="A44:H44"/>
    <mergeCell ref="A45:H45"/>
  </mergeCells>
  <pageMargins left="0.147638" right="0.147638" top="0.206693" bottom="0.206693" header="0.0" footer="0.0"/>
  <pageSetup paperSize="9" orientation="portrait"/>
  <rowBreaks count="0" manualBreakCount="0">
    </rowBreaks>
</worksheet>
</file>